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<sst xmlns="http://schemas.openxmlformats.org/spreadsheetml/2006/main" count="464" uniqueCount="453">
  <si>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</si>
  <si>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</si>
  <si>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</si>
  <si>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</si>
  <si>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</si>
  <si>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</si>
  <si>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</si>
  <si>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</si>
  <si>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</si>
  <si>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</si>
  <si>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</si>
  <si>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</si>
  <si>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</si>
  <si>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</si>
  <si>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</si>
  <si>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</si>
  <si>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</si>
  <si>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</si>
  <si>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</si>
  <si>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</si>
  <si>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</si>
  <si>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</si>
  <si>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</si>
  <si>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</si>
  <si>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</si>
  <si>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</si>
  <si>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</si>
  <si>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</si>
  <si>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</si>
  <si>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</si>
  <si>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</si>
  <si>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</si>
  <si>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</si>
  <si>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</si>
  <si>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</si>
  <si>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</si>
  <si>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李盼</t>
  </si>
  <si>
    <t>202002110119</t>
  </si>
  <si>
    <t>孙矗垚</t>
  </si>
  <si>
    <t>202002110139</t>
  </si>
  <si>
    <t>张宇</t>
  </si>
  <si>
    <t>张骏豪</t>
  </si>
  <si>
    <t>202002110117</t>
  </si>
  <si>
    <t>陈子怡</t>
  </si>
  <si>
    <t>202002110108</t>
  </si>
  <si>
    <t>张慧慧</t>
  </si>
  <si>
    <t>202002100117</t>
  </si>
  <si>
    <t>刘纯</t>
  </si>
  <si>
    <t>202002100106</t>
  </si>
  <si>
    <t>朱佳睿</t>
  </si>
  <si>
    <t>202002100332</t>
  </si>
  <si>
    <t>申银丹</t>
  </si>
  <si>
    <t>202002100114</t>
  </si>
  <si>
    <t>吴家琪</t>
  </si>
  <si>
    <t>202002100310</t>
  </si>
  <si>
    <t>饶芳</t>
  </si>
  <si>
    <t>202002100313</t>
  </si>
  <si>
    <t>王先姚</t>
  </si>
  <si>
    <t>202002100136</t>
  </si>
  <si>
    <t>兰飞</t>
  </si>
  <si>
    <t>202002100333</t>
  </si>
  <si>
    <t>姚宇乐</t>
  </si>
  <si>
    <t>201902100239</t>
  </si>
  <si>
    <t>任思宇</t>
  </si>
  <si>
    <t>202002100233</t>
  </si>
  <si>
    <t>彭婷</t>
  </si>
  <si>
    <t>202002100329</t>
  </si>
  <si>
    <t>胡霞</t>
  </si>
  <si>
    <t>202002100203</t>
  </si>
  <si>
    <t>赵德换</t>
  </si>
  <si>
    <t>202002100306</t>
  </si>
  <si>
    <t>吴馨</t>
  </si>
  <si>
    <t>202002100318</t>
  </si>
  <si>
    <t>安玲玉</t>
  </si>
  <si>
    <t>202002100234</t>
  </si>
  <si>
    <t>向珍珍</t>
  </si>
  <si>
    <t>202002100111</t>
  </si>
  <si>
    <t>张娟</t>
  </si>
  <si>
    <t>202002100328</t>
  </si>
  <si>
    <t>石仕莲</t>
  </si>
  <si>
    <t>202002100319</t>
  </si>
  <si>
    <t>王思彤</t>
  </si>
  <si>
    <t>202002100330</t>
  </si>
  <si>
    <t>粟仪芳</t>
  </si>
  <si>
    <t>202002100139</t>
  </si>
  <si>
    <t>刘炳积</t>
  </si>
  <si>
    <t>202002100301</t>
  </si>
  <si>
    <t>陆梦珠</t>
  </si>
  <si>
    <t>202002100219</t>
  </si>
  <si>
    <t>余明江</t>
  </si>
  <si>
    <t>202002100213</t>
  </si>
  <si>
    <t>刘忍</t>
  </si>
  <si>
    <t>202002100135</t>
  </si>
  <si>
    <t>刘绍文</t>
  </si>
  <si>
    <t>202002100101</t>
  </si>
  <si>
    <t>王骏杰</t>
  </si>
  <si>
    <t>202002100209</t>
  </si>
  <si>
    <t>贺成</t>
  </si>
  <si>
    <t>202002100116</t>
  </si>
  <si>
    <t>张勉勉</t>
  </si>
  <si>
    <t>202002100134</t>
  </si>
  <si>
    <t>杨润</t>
  </si>
  <si>
    <t>201902100223</t>
  </si>
  <si>
    <t>黄顺</t>
  </si>
  <si>
    <t>202002100107</t>
  </si>
  <si>
    <t>冉跃</t>
  </si>
  <si>
    <t>202002100133</t>
  </si>
  <si>
    <t>李梦瑶</t>
  </si>
  <si>
    <t>202002050102</t>
  </si>
  <si>
    <t>胡语婧</t>
  </si>
  <si>
    <t>202002050103</t>
  </si>
  <si>
    <t>宣宇博</t>
  </si>
  <si>
    <t>202002050104</t>
  </si>
  <si>
    <t>向思强</t>
  </si>
  <si>
    <t>202002050105</t>
  </si>
  <si>
    <t>欧杏</t>
  </si>
  <si>
    <t>202002050106</t>
  </si>
  <si>
    <t>张江智</t>
  </si>
  <si>
    <t>202002050107</t>
  </si>
  <si>
    <t>杨俊平</t>
  </si>
  <si>
    <t>202002050108</t>
  </si>
  <si>
    <t>陈杰</t>
  </si>
  <si>
    <t>202002050109</t>
  </si>
  <si>
    <t>李欣欣</t>
  </si>
  <si>
    <t>202002050110</t>
  </si>
  <si>
    <t>夏怡凡</t>
  </si>
  <si>
    <t>202002050111</t>
  </si>
  <si>
    <t>岳彩云</t>
  </si>
  <si>
    <t>202002050112</t>
  </si>
  <si>
    <t>任禹航</t>
  </si>
  <si>
    <t>202002050113</t>
  </si>
  <si>
    <t>刘祉均</t>
  </si>
  <si>
    <t>202002050114</t>
  </si>
  <si>
    <t>刘海燕</t>
  </si>
  <si>
    <t>202002050115</t>
  </si>
  <si>
    <t>谷元贞</t>
  </si>
  <si>
    <t>202002050116</t>
  </si>
  <si>
    <t>杨长宇</t>
  </si>
  <si>
    <t>202002050117</t>
  </si>
  <si>
    <t>骆宇</t>
  </si>
  <si>
    <t>202002050118</t>
  </si>
  <si>
    <t>徐清艳</t>
  </si>
  <si>
    <t>202002050119</t>
  </si>
  <si>
    <t>廖飞燕</t>
  </si>
  <si>
    <t>202002050120</t>
  </si>
  <si>
    <t>贺天雪</t>
  </si>
  <si>
    <t>202002050121</t>
  </si>
  <si>
    <t>罗俊杰</t>
  </si>
  <si>
    <t>202002050122</t>
  </si>
  <si>
    <t>冉雯霁</t>
  </si>
  <si>
    <t>202002050123</t>
  </si>
  <si>
    <t>陈芳芳</t>
  </si>
  <si>
    <t>202002050124</t>
  </si>
  <si>
    <t>陈华</t>
  </si>
  <si>
    <t>202002050125</t>
  </si>
  <si>
    <t>刘景婷</t>
  </si>
  <si>
    <t>202002050126</t>
  </si>
  <si>
    <t>王珍珍</t>
  </si>
  <si>
    <t>202002050127</t>
  </si>
  <si>
    <t>江顺顺</t>
  </si>
  <si>
    <t>202002050128</t>
  </si>
  <si>
    <t>旦仁梅</t>
  </si>
  <si>
    <t>202002050129</t>
  </si>
  <si>
    <t>杨心蕊</t>
  </si>
  <si>
    <t>202002050130</t>
  </si>
  <si>
    <t>曾武秀</t>
  </si>
  <si>
    <t>202002050131</t>
  </si>
  <si>
    <t>李佳丽</t>
  </si>
  <si>
    <t>202002050132</t>
  </si>
  <si>
    <t>陈雨柔</t>
  </si>
  <si>
    <t>202002050133</t>
  </si>
  <si>
    <t>孙丽雯</t>
  </si>
  <si>
    <t>202002050134</t>
  </si>
  <si>
    <t>马美娇</t>
  </si>
  <si>
    <t>202002050135</t>
  </si>
  <si>
    <t>杨乐佳</t>
  </si>
  <si>
    <t>202002050136</t>
  </si>
  <si>
    <t>刘陈</t>
  </si>
  <si>
    <t>202002050137</t>
  </si>
  <si>
    <t>杨倩</t>
  </si>
  <si>
    <t>202002050138</t>
  </si>
  <si>
    <t>杨多多</t>
  </si>
  <si>
    <t>202002050139</t>
  </si>
  <si>
    <t>何娜</t>
  </si>
  <si>
    <t>202002050140</t>
  </si>
  <si>
    <t>王业梅</t>
  </si>
  <si>
    <t>202002050141</t>
  </si>
  <si>
    <t>梁玉梅</t>
  </si>
  <si>
    <t>202002050142</t>
  </si>
  <si>
    <t>杨玉茹</t>
  </si>
  <si>
    <t>202002050143</t>
  </si>
  <si>
    <t>王海燕</t>
  </si>
  <si>
    <t>202002050144</t>
  </si>
  <si>
    <t>蒋菲菲</t>
  </si>
  <si>
    <t>202002050145</t>
  </si>
  <si>
    <t>雷红</t>
  </si>
  <si>
    <t>202002050146</t>
  </si>
  <si>
    <t>郭雅琛</t>
  </si>
  <si>
    <t>202002050147</t>
  </si>
  <si>
    <t>陈娜</t>
  </si>
  <si>
    <t>202002050148</t>
  </si>
  <si>
    <t>王泽瑞</t>
  </si>
  <si>
    <t>202002050149</t>
  </si>
  <si>
    <t>贺冰倩</t>
  </si>
  <si>
    <t>202002050150</t>
  </si>
  <si>
    <t>黄慧琳</t>
  </si>
  <si>
    <t>202002100325</t>
  </si>
  <si>
    <t>杨梅</t>
  </si>
  <si>
    <t>202002100317</t>
  </si>
  <si>
    <t>202002100302</t>
  </si>
  <si>
    <t>陈永琪</t>
  </si>
  <si>
    <t>202002100204</t>
  </si>
  <si>
    <t>潘红柔</t>
  </si>
  <si>
    <t>202002100218</t>
  </si>
  <si>
    <t>张华林</t>
  </si>
  <si>
    <t>202002100323</t>
  </si>
  <si>
    <t>梅艾琳</t>
  </si>
  <si>
    <t>202002100236</t>
  </si>
  <si>
    <t>黄灿灿</t>
  </si>
  <si>
    <t>202002100237</t>
  </si>
  <si>
    <t>刘紫源</t>
  </si>
  <si>
    <t>202002100308</t>
  </si>
  <si>
    <t>谭芯果</t>
  </si>
  <si>
    <t>202002100331</t>
  </si>
  <si>
    <t>郝芳</t>
  </si>
  <si>
    <t>202002100304</t>
  </si>
  <si>
    <t>李乙平</t>
  </si>
  <si>
    <t>202002100320</t>
  </si>
  <si>
    <t>龙胜雄</t>
  </si>
  <si>
    <t>202002100132</t>
  </si>
  <si>
    <t>邓家文</t>
  </si>
  <si>
    <t>202002100216</t>
  </si>
  <si>
    <t>吴培琴</t>
  </si>
  <si>
    <t>202002100217</t>
  </si>
  <si>
    <t>骆静茹</t>
  </si>
  <si>
    <t>202002100231</t>
  </si>
  <si>
    <t>何丹妮</t>
  </si>
  <si>
    <t>202002100223</t>
  </si>
  <si>
    <t>韦忠凯</t>
  </si>
  <si>
    <t>202002100229</t>
  </si>
  <si>
    <t>罗家婷</t>
  </si>
  <si>
    <t>202002100316</t>
  </si>
  <si>
    <t>高道竹</t>
  </si>
  <si>
    <t>202002100212</t>
  </si>
  <si>
    <t>姬美情</t>
  </si>
  <si>
    <t>202002100312</t>
  </si>
  <si>
    <t>王清萍</t>
  </si>
  <si>
    <t>202002100307</t>
  </si>
  <si>
    <t>卢爱由</t>
  </si>
  <si>
    <t>202002100137</t>
  </si>
  <si>
    <t>王连花</t>
  </si>
  <si>
    <t>202002100336</t>
  </si>
  <si>
    <t>石艳</t>
  </si>
  <si>
    <t>202002100205</t>
  </si>
  <si>
    <t>刘思思</t>
  </si>
  <si>
    <t>202002100335</t>
  </si>
  <si>
    <t>付荣荣</t>
  </si>
  <si>
    <t>202002100228</t>
  </si>
  <si>
    <t>韦祖琪</t>
  </si>
  <si>
    <t>202002100224</t>
  </si>
  <si>
    <t>陈秋羽</t>
  </si>
  <si>
    <t>202002100129</t>
  </si>
  <si>
    <t>罗贞莹</t>
  </si>
  <si>
    <t>202002100112</t>
  </si>
  <si>
    <t>陆海英</t>
  </si>
  <si>
    <t>202002100239</t>
  </si>
  <si>
    <t>刘康熙</t>
  </si>
  <si>
    <t>202002100314</t>
  </si>
  <si>
    <t>陈庭江</t>
  </si>
  <si>
    <t>202002010116</t>
  </si>
  <si>
    <t>卢平</t>
  </si>
  <si>
    <t>202002010128</t>
  </si>
  <si>
    <t xml:space="preserve">                      </t>
  </si>
  <si>
    <t>王淇</t>
  </si>
  <si>
    <t>202002010132</t>
  </si>
  <si>
    <t>黄珊珊</t>
  </si>
  <si>
    <t>202002010110</t>
  </si>
  <si>
    <t>唐大飞</t>
  </si>
  <si>
    <t>202002010102</t>
  </si>
  <si>
    <t>韩利芳</t>
  </si>
  <si>
    <t>202002010114</t>
  </si>
  <si>
    <t>曾钱分</t>
  </si>
  <si>
    <t>202002010120</t>
  </si>
  <si>
    <t>杨小云</t>
  </si>
  <si>
    <t>202002010127</t>
  </si>
  <si>
    <t>吴雨</t>
  </si>
  <si>
    <t>202002010113</t>
  </si>
  <si>
    <t>李情钊</t>
  </si>
  <si>
    <t>202002010133</t>
  </si>
  <si>
    <t>彭双卡</t>
  </si>
  <si>
    <t>202002010124</t>
  </si>
  <si>
    <t>石瑞莲</t>
  </si>
  <si>
    <t>202002010115</t>
  </si>
  <si>
    <t>左丽沙</t>
  </si>
  <si>
    <t>202002010129</t>
  </si>
  <si>
    <t>张苗苗</t>
  </si>
  <si>
    <t>202002010123</t>
  </si>
  <si>
    <t>潘方近</t>
  </si>
  <si>
    <t>202002010118</t>
  </si>
  <si>
    <t>张金绒</t>
  </si>
  <si>
    <t>202002010134</t>
  </si>
  <si>
    <t>吴萍</t>
  </si>
  <si>
    <t>202002010108</t>
  </si>
  <si>
    <t>韦福江</t>
  </si>
  <si>
    <t>202002010131</t>
  </si>
  <si>
    <t>艾贺男</t>
  </si>
  <si>
    <t>202002010139</t>
  </si>
  <si>
    <t>田智</t>
  </si>
  <si>
    <t>202002010112</t>
  </si>
  <si>
    <t>黄忠</t>
  </si>
  <si>
    <t>202002010137</t>
  </si>
  <si>
    <t>张晓露</t>
  </si>
  <si>
    <t>202002010105</t>
  </si>
  <si>
    <t>魏余杰</t>
  </si>
  <si>
    <t>202002010119</t>
  </si>
  <si>
    <t>吴庆涛</t>
  </si>
  <si>
    <t>202002010117</t>
  </si>
  <si>
    <t>郭纯</t>
  </si>
  <si>
    <t>202002010111</t>
  </si>
  <si>
    <t>赵哲黎</t>
  </si>
  <si>
    <t>202002100220</t>
  </si>
  <si>
    <t>廖宗贵</t>
  </si>
  <si>
    <t>202002100126</t>
  </si>
  <si>
    <t>吴燕珍</t>
  </si>
  <si>
    <t>202002100118</t>
  </si>
  <si>
    <t>杨玉婷</t>
  </si>
  <si>
    <t>202002100131</t>
  </si>
  <si>
    <t>文雅清</t>
  </si>
  <si>
    <t>202002100311</t>
  </si>
  <si>
    <t>徐茂婷</t>
  </si>
  <si>
    <t>202002100305</t>
  </si>
  <si>
    <t>潘妹</t>
  </si>
  <si>
    <t>田如芬</t>
  </si>
  <si>
    <t>202002100141</t>
  </si>
  <si>
    <t>杨奥圆</t>
  </si>
  <si>
    <t>202002100123</t>
  </si>
  <si>
    <t>陈娇娇</t>
  </si>
  <si>
    <t>202002100103</t>
  </si>
  <si>
    <t>高志敏</t>
  </si>
  <si>
    <t>202002100124</t>
  </si>
  <si>
    <t>胡慧</t>
  </si>
  <si>
    <t>202002100104</t>
  </si>
  <si>
    <t>黄香齐</t>
  </si>
  <si>
    <t>202002100309</t>
  </si>
  <si>
    <t>胡颖</t>
  </si>
  <si>
    <t>202002100225</t>
  </si>
  <si>
    <t>何雨露</t>
  </si>
  <si>
    <t>202002100235</t>
  </si>
  <si>
    <t>廖春晓</t>
  </si>
  <si>
    <t>202002100110</t>
  </si>
  <si>
    <t>刘建梅</t>
  </si>
  <si>
    <t>202002100340</t>
  </si>
  <si>
    <t>罗淼淼</t>
  </si>
  <si>
    <t>202002100315</t>
  </si>
  <si>
    <t>罗沁悦</t>
  </si>
  <si>
    <t>202002100119</t>
  </si>
  <si>
    <t>罗双妹</t>
  </si>
  <si>
    <t>202002100227</t>
  </si>
  <si>
    <t>欧成化</t>
  </si>
  <si>
    <t>202002100115</t>
  </si>
  <si>
    <t>彭萌萌</t>
  </si>
  <si>
    <t>202002100324</t>
  </si>
  <si>
    <t>邰正芬</t>
  </si>
  <si>
    <t>202002100122</t>
  </si>
  <si>
    <t>王才仙</t>
  </si>
  <si>
    <t>202002100232</t>
  </si>
  <si>
    <t>王菲</t>
  </si>
  <si>
    <t>202002100109</t>
  </si>
  <si>
    <t>吴加茂</t>
  </si>
  <si>
    <t>202002100334</t>
  </si>
  <si>
    <t>吴倩</t>
  </si>
  <si>
    <t>202002100207</t>
  </si>
  <si>
    <t>万琪琪</t>
  </si>
  <si>
    <t>202002100327</t>
  </si>
  <si>
    <t>吴衣和</t>
  </si>
  <si>
    <t>202002100130</t>
  </si>
  <si>
    <t>王子璇</t>
  </si>
  <si>
    <t>202002100208</t>
  </si>
  <si>
    <t>杨虹</t>
  </si>
  <si>
    <t>202002100138</t>
  </si>
  <si>
    <t>杨雪梅</t>
  </si>
  <si>
    <t>202002100240</t>
  </si>
  <si>
    <t>银显琼</t>
  </si>
  <si>
    <t>202002100338</t>
  </si>
  <si>
    <t>张洪毅</t>
  </si>
  <si>
    <t>202002100140</t>
  </si>
  <si>
    <t>杨秀琼</t>
  </si>
  <si>
    <t>202002100238</t>
  </si>
  <si>
    <t>左雨函</t>
  </si>
  <si>
    <t>202050030105</t>
  </si>
  <si>
    <t>卢世龙</t>
  </si>
  <si>
    <t>202002100201</t>
  </si>
  <si>
    <t>汪春</t>
  </si>
  <si>
    <t>202003030109</t>
  </si>
  <si>
    <t>李梅荣</t>
  </si>
  <si>
    <t>202003030124</t>
  </si>
  <si>
    <t>吴羡</t>
  </si>
  <si>
    <t>202002100127</t>
  </si>
  <si>
    <t xml:space="preserve"> </t>
  </si>
  <si>
    <t>谭禄促</t>
  </si>
  <si>
    <t>202002100322</t>
  </si>
  <si>
    <t>陈杨</t>
  </si>
  <si>
    <t>202002100215</t>
  </si>
  <si>
    <t>蒲思诺</t>
  </si>
  <si>
    <t>202002100221</t>
  </si>
  <si>
    <t>甘甜</t>
  </si>
  <si>
    <t>202002100339</t>
  </si>
  <si>
    <t>洪永芳</t>
  </si>
  <si>
    <t>202002100214</t>
  </si>
  <si>
    <t>严艳萍</t>
  </si>
  <si>
    <t>202002100202</t>
  </si>
  <si>
    <t>邰丽红</t>
  </si>
  <si>
    <t>202002100210</t>
  </si>
  <si>
    <t>秦桂芬</t>
  </si>
  <si>
    <t>202002100125</t>
  </si>
  <si>
    <t>杨利</t>
  </si>
  <si>
    <t>202002100105</t>
  </si>
  <si>
    <t>姜琪</t>
  </si>
  <si>
    <t>202002100120</t>
  </si>
  <si>
    <t>杨婉琪</t>
  </si>
  <si>
    <t>202003030115</t>
  </si>
  <si>
    <t>赵川</t>
  </si>
  <si>
    <t>202002100102</t>
  </si>
  <si>
    <t>司冲冲</t>
  </si>
  <si>
    <t>202003030117</t>
  </si>
  <si>
    <t>金心怡</t>
  </si>
  <si>
    <t>202002100128</t>
  </si>
  <si>
    <t>龙远敏</t>
  </si>
  <si>
    <t>202002100108</t>
  </si>
  <si>
    <t>龙正好</t>
  </si>
  <si>
    <t>202003030108</t>
  </si>
  <si>
    <t>周雪柔</t>
  </si>
  <si>
    <t>202002100303</t>
  </si>
  <si>
    <t>杨荣莉</t>
  </si>
  <si>
    <t>202002100230</t>
  </si>
  <si>
    <t>韦东肖</t>
  </si>
  <si>
    <t>202002100222</t>
  </si>
  <si>
    <t>姚晶权</t>
  </si>
  <si>
    <t>202002100326</t>
  </si>
  <si>
    <t>张娇</t>
  </si>
  <si>
    <t>202002100337</t>
  </si>
  <si>
    <t>文安安</t>
  </si>
  <si>
    <t>202002100321</t>
  </si>
  <si>
    <t>杨淋淋</t>
  </si>
  <si>
    <t>202002100206</t>
  </si>
  <si>
    <t>潘利青</t>
  </si>
  <si>
    <t>202002100211</t>
  </si>
  <si>
    <t>张晓兰</t>
  </si>
  <si>
    <t>202002100226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</si>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</sst>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"/>
    <numFmt numFmtId="177" formatCode="0.00_);[Red]\(0.00\)"/>
  </numFmts>
  <fonts count="2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rgb="FFFF0000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4"/>
      <color rgb="FF000000"/>
      <name val="SimSun"/>
      <charset val="134"/>
    </font>
    <font>
      <sz val="14"/>
      <name val="宋体"/>
      <charset val="134"/>
    </font>
    <font>
      <sz val="10"/>
      <name val="微软雅黑"/>
      <charset val="134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0" borderId="0">
      <protection locked="0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49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3"/>
  <sheetViews>
    <sheetView tabSelected="1" zoomScale="68" zoomScaleNormal="68" topLeftCell="D1" workbookViewId="0">
      <selection activeCell="AF2" sqref="AF2:AJ2"/>
    </sheetView>
  </sheetViews>
  <sheetFormatPr defaultColWidth="9" defaultRowHeight="15.6"/>
  <cols>
    <col min="1" max="1" width="8.75" style="1" customWidth="1"/>
    <col min="2" max="2" width="8.66666666666667" style="1"/>
    <col min="3" max="3" width="18.9166666666667" style="1" customWidth="1"/>
    <col min="4" max="12" width="8.75" style="1" customWidth="1"/>
    <col min="13" max="13" width="9" style="1" customWidth="1"/>
    <col min="14" max="15" width="8.75" style="1" customWidth="1"/>
    <col min="16" max="16" width="8.66666666666667" style="1"/>
    <col min="17" max="26" width="8.75" style="1" customWidth="1"/>
    <col min="27" max="27" width="8.66666666666667" style="1"/>
    <col min="28" max="32" width="8.75" style="1" customWidth="1"/>
    <col min="33" max="33" width="8.66666666666667" style="1"/>
    <col min="34" max="35" width="8.75" style="1" customWidth="1"/>
    <col min="36" max="36" width="9" style="1" customWidth="1"/>
    <col min="37" max="16384" width="8.66666666666667" style="1"/>
  </cols>
  <sheetData>
    <row r="1" ht="27.5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</v>
      </c>
      <c r="AE2" s="2"/>
      <c r="AF2" s="9">
        <v>44490</v>
      </c>
      <c r="AG2" s="2"/>
      <c r="AH2" s="2"/>
      <c r="AI2" s="2"/>
      <c r="AJ2" s="2"/>
    </row>
    <row r="3" spans="1:36">
      <c r="A3" s="2" t="s">
        <v>3</v>
      </c>
      <c r="B3" s="2" t="s">
        <v>4</v>
      </c>
      <c r="C3" s="2" t="s">
        <v>5</v>
      </c>
      <c r="D3" s="2" t="s">
        <v>6</v>
      </c>
      <c r="E3" s="2"/>
      <c r="F3" s="2"/>
      <c r="G3" s="2"/>
      <c r="H3" s="2" t="s">
        <v>7</v>
      </c>
      <c r="I3" s="2"/>
      <c r="J3" s="2"/>
      <c r="K3" s="2"/>
      <c r="L3" s="2"/>
      <c r="M3" s="2"/>
      <c r="N3" s="2" t="s">
        <v>8</v>
      </c>
      <c r="O3" s="2"/>
      <c r="P3" s="2"/>
      <c r="Q3" s="2"/>
      <c r="R3" s="2"/>
      <c r="S3" s="2"/>
      <c r="T3" s="2" t="s">
        <v>9</v>
      </c>
      <c r="U3" s="2"/>
      <c r="V3" s="2"/>
      <c r="W3" s="2"/>
      <c r="X3" s="2" t="s">
        <v>10</v>
      </c>
      <c r="Y3" s="2"/>
      <c r="Z3" s="2"/>
      <c r="AA3" s="2"/>
      <c r="AB3" s="2"/>
      <c r="AC3" s="2"/>
      <c r="AD3" s="1" t="s">
        <v>11</v>
      </c>
      <c r="AJ3" s="2" t="s">
        <v>12</v>
      </c>
    </row>
    <row r="4" ht="109.2" spans="1:36">
      <c r="A4" s="2"/>
      <c r="B4" s="2"/>
      <c r="C4" s="2"/>
      <c r="D4" s="2" t="s">
        <v>13</v>
      </c>
      <c r="E4" s="2" t="s">
        <v>14</v>
      </c>
      <c r="F4" s="2" t="s">
        <v>15</v>
      </c>
      <c r="G4" s="3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15</v>
      </c>
      <c r="M4" s="3" t="s">
        <v>16</v>
      </c>
      <c r="N4" s="2" t="s">
        <v>21</v>
      </c>
      <c r="O4" s="2" t="s">
        <v>22</v>
      </c>
      <c r="P4" s="2" t="s">
        <v>23</v>
      </c>
      <c r="Q4" s="2" t="s">
        <v>24</v>
      </c>
      <c r="R4" s="2" t="s">
        <v>15</v>
      </c>
      <c r="S4" s="3" t="s">
        <v>16</v>
      </c>
      <c r="T4" s="2" t="s">
        <v>25</v>
      </c>
      <c r="U4" s="2" t="s">
        <v>26</v>
      </c>
      <c r="V4" s="2" t="s">
        <v>15</v>
      </c>
      <c r="W4" s="3" t="s">
        <v>16</v>
      </c>
      <c r="X4" s="2" t="s">
        <v>27</v>
      </c>
      <c r="Y4" s="2" t="s">
        <v>28</v>
      </c>
      <c r="Z4" s="2" t="s">
        <v>29</v>
      </c>
      <c r="AA4" s="2" t="s">
        <v>30</v>
      </c>
      <c r="AB4" s="2" t="s">
        <v>20</v>
      </c>
      <c r="AC4" s="3" t="s">
        <v>16</v>
      </c>
      <c r="AD4" s="2" t="s">
        <v>31</v>
      </c>
      <c r="AE4" s="2" t="s">
        <v>32</v>
      </c>
      <c r="AF4" s="2" t="s">
        <v>33</v>
      </c>
      <c r="AG4" s="2" t="s">
        <v>34</v>
      </c>
      <c r="AH4" s="2" t="s">
        <v>35</v>
      </c>
      <c r="AI4" s="3" t="s">
        <v>16</v>
      </c>
      <c r="AJ4" s="2"/>
    </row>
    <row r="5" spans="1:36">
      <c r="A5" s="2">
        <v>1</v>
      </c>
      <c r="B5" s="2" t="s">
        <v>36</v>
      </c>
      <c r="C5" s="25" t="s">
        <v>37</v>
      </c>
      <c r="D5" s="2">
        <v>0.9</v>
      </c>
      <c r="E5" s="2"/>
      <c r="F5" s="2"/>
      <c r="G5" s="2">
        <f>SUM(D5,E5,F5)</f>
        <v>0.9</v>
      </c>
      <c r="H5" s="2">
        <v>1</v>
      </c>
      <c r="I5" s="2"/>
      <c r="J5" s="2"/>
      <c r="K5" s="2"/>
      <c r="L5" s="2"/>
      <c r="M5" s="2">
        <f>SUM(H5,I5,J5,K5,L5)</f>
        <v>1</v>
      </c>
      <c r="N5" s="2"/>
      <c r="O5" s="2"/>
      <c r="P5" s="2"/>
      <c r="Q5" s="2"/>
      <c r="R5" s="2"/>
      <c r="S5" s="2"/>
      <c r="T5" s="2">
        <v>3</v>
      </c>
      <c r="U5" s="2"/>
      <c r="V5" s="2"/>
      <c r="W5" s="2">
        <v>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4.9</v>
      </c>
    </row>
    <row r="6" spans="1:36">
      <c r="A6" s="2">
        <v>2</v>
      </c>
      <c r="B6" s="2" t="s">
        <v>38</v>
      </c>
      <c r="C6" s="25" t="s">
        <v>39</v>
      </c>
      <c r="D6" s="2"/>
      <c r="E6" s="2"/>
      <c r="F6" s="2"/>
      <c r="G6" s="2"/>
      <c r="H6" s="2"/>
      <c r="I6" s="2">
        <v>1.5</v>
      </c>
      <c r="J6" s="2"/>
      <c r="K6" s="2"/>
      <c r="L6" s="2"/>
      <c r="M6" s="2">
        <v>1.5</v>
      </c>
      <c r="N6" s="2"/>
      <c r="O6" s="2"/>
      <c r="P6" s="2"/>
      <c r="Q6" s="2"/>
      <c r="R6" s="2"/>
      <c r="S6" s="2"/>
      <c r="T6" s="2">
        <v>1</v>
      </c>
      <c r="U6" s="2">
        <v>1</v>
      </c>
      <c r="V6" s="2"/>
      <c r="W6" s="2">
        <v>3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>
        <v>4.5</v>
      </c>
    </row>
    <row r="7" spans="1:36">
      <c r="A7" s="2">
        <v>3</v>
      </c>
      <c r="B7" s="2" t="s">
        <v>40</v>
      </c>
      <c r="C7" s="2">
        <v>202002110114</v>
      </c>
      <c r="D7" s="2"/>
      <c r="E7" s="2"/>
      <c r="F7" s="2"/>
      <c r="G7" s="2"/>
      <c r="H7" s="2">
        <v>1</v>
      </c>
      <c r="I7" s="2">
        <v>3</v>
      </c>
      <c r="J7" s="2"/>
      <c r="K7" s="2">
        <v>0.5</v>
      </c>
      <c r="L7" s="2"/>
      <c r="M7" s="2">
        <v>4.5</v>
      </c>
      <c r="N7" s="2"/>
      <c r="O7" s="2"/>
      <c r="P7" s="2"/>
      <c r="Q7" s="2"/>
      <c r="R7" s="2"/>
      <c r="S7" s="2"/>
      <c r="T7" s="2">
        <v>0.5</v>
      </c>
      <c r="U7" s="2">
        <v>1</v>
      </c>
      <c r="V7" s="2"/>
      <c r="W7" s="2">
        <v>1.5</v>
      </c>
      <c r="X7" s="2"/>
      <c r="Y7" s="2">
        <v>1</v>
      </c>
      <c r="Z7" s="2"/>
      <c r="AA7" s="2"/>
      <c r="AB7" s="2"/>
      <c r="AC7" s="2">
        <v>1</v>
      </c>
      <c r="AD7" s="2">
        <v>2</v>
      </c>
      <c r="AE7" s="2"/>
      <c r="AF7" s="2"/>
      <c r="AG7" s="2"/>
      <c r="AH7" s="2"/>
      <c r="AI7" s="2">
        <v>2</v>
      </c>
      <c r="AJ7" s="2">
        <v>9</v>
      </c>
    </row>
    <row r="8" spans="1:36">
      <c r="A8" s="2">
        <v>4</v>
      </c>
      <c r="B8" s="2" t="s">
        <v>41</v>
      </c>
      <c r="C8" s="25" t="s">
        <v>42</v>
      </c>
      <c r="D8" s="2">
        <v>0.9</v>
      </c>
      <c r="E8" s="2"/>
      <c r="F8" s="2"/>
      <c r="G8" s="2">
        <f t="shared" ref="G6:G69" si="0">SUM(D8,E8,F8)</f>
        <v>0.9</v>
      </c>
      <c r="H8" s="2">
        <v>1</v>
      </c>
      <c r="I8" s="2">
        <v>3</v>
      </c>
      <c r="J8" s="2"/>
      <c r="K8" s="2">
        <v>0.5</v>
      </c>
      <c r="L8" s="2"/>
      <c r="M8" s="2">
        <v>4.5</v>
      </c>
      <c r="N8" s="2"/>
      <c r="O8" s="2"/>
      <c r="P8" s="2"/>
      <c r="Q8" s="2"/>
      <c r="R8" s="2"/>
      <c r="S8" s="2"/>
      <c r="T8" s="2"/>
      <c r="U8" s="2">
        <v>1</v>
      </c>
      <c r="V8" s="2"/>
      <c r="W8" s="2">
        <v>1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>
        <v>6.4</v>
      </c>
    </row>
    <row r="9" spans="1:36">
      <c r="A9" s="2">
        <v>5</v>
      </c>
      <c r="B9" s="2" t="s">
        <v>43</v>
      </c>
      <c r="C9" s="25" t="s">
        <v>44</v>
      </c>
      <c r="D9" s="2"/>
      <c r="E9" s="2"/>
      <c r="F9" s="2"/>
      <c r="G9" s="2"/>
      <c r="H9" s="2">
        <v>1</v>
      </c>
      <c r="I9" s="2"/>
      <c r="J9" s="2"/>
      <c r="K9" s="2"/>
      <c r="L9" s="2"/>
      <c r="M9" s="2">
        <v>1</v>
      </c>
      <c r="N9" s="2"/>
      <c r="O9" s="2"/>
      <c r="P9" s="2"/>
      <c r="Q9" s="2"/>
      <c r="R9" s="2"/>
      <c r="S9" s="2"/>
      <c r="T9" s="2">
        <v>0.5</v>
      </c>
      <c r="U9" s="2">
        <v>1</v>
      </c>
      <c r="V9" s="2"/>
      <c r="W9" s="2">
        <v>1.5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>
        <v>2.5</v>
      </c>
    </row>
    <row r="10" spans="1:36">
      <c r="A10" s="2">
        <v>6</v>
      </c>
      <c r="B10" s="4" t="s">
        <v>45</v>
      </c>
      <c r="C10" s="5" t="s">
        <v>46</v>
      </c>
      <c r="D10" s="6">
        <v>1.4</v>
      </c>
      <c r="E10" s="6">
        <v>0.3</v>
      </c>
      <c r="F10" s="6">
        <v>0.5</v>
      </c>
      <c r="G10" s="2">
        <f t="shared" si="0"/>
        <v>2.2</v>
      </c>
      <c r="H10" s="6"/>
      <c r="I10" s="6">
        <v>1</v>
      </c>
      <c r="J10" s="6">
        <v>0.5</v>
      </c>
      <c r="K10" s="6"/>
      <c r="L10" s="6"/>
      <c r="M10" s="6">
        <v>1.5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v>1</v>
      </c>
      <c r="Y10" s="6"/>
      <c r="Z10" s="6"/>
      <c r="AA10" s="6"/>
      <c r="AB10" s="6"/>
      <c r="AC10" s="6">
        <v>1</v>
      </c>
      <c r="AD10" s="6">
        <v>1</v>
      </c>
      <c r="AE10" s="6"/>
      <c r="AF10" s="6"/>
      <c r="AG10" s="6"/>
      <c r="AH10" s="6"/>
      <c r="AI10" s="6">
        <v>1</v>
      </c>
      <c r="AJ10" s="6">
        <v>5.2</v>
      </c>
    </row>
    <row r="11" spans="1:36">
      <c r="A11" s="2">
        <v>7</v>
      </c>
      <c r="B11" s="4" t="s">
        <v>47</v>
      </c>
      <c r="C11" s="7" t="s">
        <v>48</v>
      </c>
      <c r="D11" s="6">
        <v>1.4</v>
      </c>
      <c r="E11" s="6">
        <v>0.3</v>
      </c>
      <c r="F11" s="6">
        <v>0.5</v>
      </c>
      <c r="G11" s="2">
        <f t="shared" si="0"/>
        <v>2.2</v>
      </c>
      <c r="H11" s="6"/>
      <c r="I11" s="6">
        <v>2</v>
      </c>
      <c r="J11" s="6">
        <v>0.5</v>
      </c>
      <c r="K11" s="6"/>
      <c r="L11" s="6"/>
      <c r="M11" s="6">
        <v>2.5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>
        <v>4.2</v>
      </c>
    </row>
    <row r="12" spans="1:36">
      <c r="A12" s="2">
        <v>8</v>
      </c>
      <c r="B12" s="4" t="s">
        <v>49</v>
      </c>
      <c r="C12" s="7" t="s">
        <v>50</v>
      </c>
      <c r="D12" s="6">
        <v>0.75</v>
      </c>
      <c r="E12" s="6">
        <v>0.3</v>
      </c>
      <c r="F12" s="6">
        <v>0.5</v>
      </c>
      <c r="G12" s="2">
        <f t="shared" si="0"/>
        <v>1.55</v>
      </c>
      <c r="H12" s="6"/>
      <c r="I12" s="6">
        <v>2</v>
      </c>
      <c r="J12" s="6">
        <v>0.5</v>
      </c>
      <c r="K12" s="6"/>
      <c r="L12" s="6"/>
      <c r="M12" s="6">
        <v>2.5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v>1</v>
      </c>
      <c r="Y12" s="6"/>
      <c r="Z12" s="6"/>
      <c r="AA12" s="6"/>
      <c r="AB12" s="6"/>
      <c r="AC12" s="6">
        <v>1</v>
      </c>
      <c r="AD12" s="6">
        <v>1</v>
      </c>
      <c r="AE12" s="6"/>
      <c r="AF12" s="6">
        <v>1</v>
      </c>
      <c r="AG12" s="6"/>
      <c r="AH12" s="6"/>
      <c r="AI12" s="6">
        <v>2</v>
      </c>
      <c r="AJ12" s="6">
        <v>5.55</v>
      </c>
    </row>
    <row r="13" spans="1:36">
      <c r="A13" s="2">
        <v>9</v>
      </c>
      <c r="B13" s="4" t="s">
        <v>51</v>
      </c>
      <c r="C13" s="7" t="s">
        <v>52</v>
      </c>
      <c r="D13" s="6">
        <v>0.75</v>
      </c>
      <c r="E13" s="6">
        <v>0.3</v>
      </c>
      <c r="F13" s="6">
        <v>0.5</v>
      </c>
      <c r="G13" s="2">
        <f t="shared" si="0"/>
        <v>1.55</v>
      </c>
      <c r="H13" s="6"/>
      <c r="I13" s="6">
        <v>1</v>
      </c>
      <c r="J13" s="6">
        <v>0.5</v>
      </c>
      <c r="K13" s="6"/>
      <c r="L13" s="6"/>
      <c r="M13" s="6">
        <v>1.5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4"/>
      <c r="AA13" s="6"/>
      <c r="AB13" s="6"/>
      <c r="AC13" s="6"/>
      <c r="AD13" s="6">
        <v>1</v>
      </c>
      <c r="AE13" s="6"/>
      <c r="AF13" s="6">
        <v>1</v>
      </c>
      <c r="AG13" s="6"/>
      <c r="AH13" s="6"/>
      <c r="AI13" s="6">
        <v>2</v>
      </c>
      <c r="AJ13" s="6">
        <v>4.55</v>
      </c>
    </row>
    <row r="14" spans="1:36">
      <c r="A14" s="2">
        <v>10</v>
      </c>
      <c r="B14" s="4" t="s">
        <v>53</v>
      </c>
      <c r="C14" s="7" t="s">
        <v>54</v>
      </c>
      <c r="D14" s="6">
        <v>0.75</v>
      </c>
      <c r="E14" s="6">
        <v>0.6</v>
      </c>
      <c r="F14" s="6">
        <v>0.5</v>
      </c>
      <c r="G14" s="2">
        <f t="shared" si="0"/>
        <v>1.85</v>
      </c>
      <c r="H14" s="6"/>
      <c r="I14" s="6">
        <v>1</v>
      </c>
      <c r="J14" s="6">
        <v>0.5</v>
      </c>
      <c r="K14" s="6"/>
      <c r="L14" s="6">
        <v>0.3</v>
      </c>
      <c r="M14" s="6">
        <v>1.8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1</v>
      </c>
      <c r="Y14" s="6"/>
      <c r="Z14" s="6"/>
      <c r="AA14" s="6"/>
      <c r="AB14" s="6"/>
      <c r="AC14" s="6">
        <v>1</v>
      </c>
      <c r="AD14" s="6"/>
      <c r="AE14" s="6"/>
      <c r="AF14" s="6"/>
      <c r="AG14" s="6"/>
      <c r="AH14" s="6"/>
      <c r="AI14" s="4"/>
      <c r="AJ14" s="6">
        <v>4.15</v>
      </c>
    </row>
    <row r="15" spans="1:36">
      <c r="A15" s="2">
        <v>11</v>
      </c>
      <c r="B15" s="4" t="s">
        <v>55</v>
      </c>
      <c r="C15" s="7" t="s">
        <v>56</v>
      </c>
      <c r="D15" s="6">
        <v>0.75</v>
      </c>
      <c r="E15" s="6">
        <v>0.3</v>
      </c>
      <c r="F15" s="6">
        <v>0.5</v>
      </c>
      <c r="G15" s="2">
        <f t="shared" si="0"/>
        <v>1.55</v>
      </c>
      <c r="H15" s="6"/>
      <c r="I15" s="6">
        <v>1</v>
      </c>
      <c r="J15" s="6">
        <v>0.5</v>
      </c>
      <c r="K15" s="6"/>
      <c r="L15" s="6">
        <v>0.3</v>
      </c>
      <c r="M15" s="6">
        <v>1.8</v>
      </c>
      <c r="N15" s="6"/>
      <c r="O15" s="6"/>
      <c r="P15" s="6"/>
      <c r="Q15" s="6"/>
      <c r="R15" s="6"/>
      <c r="S15" s="6"/>
      <c r="T15" s="6">
        <v>0.3</v>
      </c>
      <c r="U15" s="6"/>
      <c r="V15" s="6"/>
      <c r="W15" s="6">
        <v>0.3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>
        <v>3.15</v>
      </c>
    </row>
    <row r="16" spans="1:36">
      <c r="A16" s="2">
        <v>12</v>
      </c>
      <c r="B16" s="4" t="s">
        <v>57</v>
      </c>
      <c r="C16" s="7" t="s">
        <v>58</v>
      </c>
      <c r="D16" s="6">
        <v>0.75</v>
      </c>
      <c r="E16" s="6"/>
      <c r="F16" s="6">
        <v>0.5</v>
      </c>
      <c r="G16" s="2">
        <f t="shared" si="0"/>
        <v>1.25</v>
      </c>
      <c r="H16" s="6">
        <v>1.32</v>
      </c>
      <c r="I16" s="6">
        <v>2</v>
      </c>
      <c r="J16" s="6">
        <v>0.5</v>
      </c>
      <c r="K16" s="6">
        <v>0.8</v>
      </c>
      <c r="L16" s="6"/>
      <c r="M16" s="6">
        <v>4.62</v>
      </c>
      <c r="N16" s="6"/>
      <c r="O16" s="6"/>
      <c r="P16" s="6"/>
      <c r="Q16" s="6"/>
      <c r="R16" s="6"/>
      <c r="S16" s="6"/>
      <c r="T16" s="6">
        <v>0.3</v>
      </c>
      <c r="U16" s="6"/>
      <c r="V16" s="6"/>
      <c r="W16" s="6">
        <v>0.3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4">
        <v>5.67</v>
      </c>
    </row>
    <row r="17" spans="1:36">
      <c r="A17" s="2">
        <v>13</v>
      </c>
      <c r="B17" s="4" t="s">
        <v>59</v>
      </c>
      <c r="C17" s="7" t="s">
        <v>60</v>
      </c>
      <c r="D17" s="6">
        <v>0.75</v>
      </c>
      <c r="E17" s="6">
        <v>0.6</v>
      </c>
      <c r="F17" s="6">
        <v>0.5</v>
      </c>
      <c r="G17" s="2">
        <f t="shared" si="0"/>
        <v>1.85</v>
      </c>
      <c r="H17" s="6"/>
      <c r="I17" s="6">
        <v>1</v>
      </c>
      <c r="J17" s="6">
        <v>0.5</v>
      </c>
      <c r="K17" s="6"/>
      <c r="L17" s="6">
        <v>0.3</v>
      </c>
      <c r="M17" s="6">
        <v>1.8</v>
      </c>
      <c r="N17" s="6"/>
      <c r="O17" s="6"/>
      <c r="P17" s="6"/>
      <c r="Q17" s="6"/>
      <c r="R17" s="6"/>
      <c r="S17" s="6"/>
      <c r="T17" s="6">
        <v>0.3</v>
      </c>
      <c r="U17" s="6"/>
      <c r="V17" s="6"/>
      <c r="W17" s="6">
        <v>0.3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>
        <v>3.45</v>
      </c>
    </row>
    <row r="18" spans="1:36">
      <c r="A18" s="2">
        <v>14</v>
      </c>
      <c r="B18" s="4" t="s">
        <v>61</v>
      </c>
      <c r="C18" s="7" t="s">
        <v>62</v>
      </c>
      <c r="D18" s="6">
        <v>0.75</v>
      </c>
      <c r="E18" s="6"/>
      <c r="F18" s="6">
        <v>0.5</v>
      </c>
      <c r="G18" s="2">
        <f t="shared" si="0"/>
        <v>1.25</v>
      </c>
      <c r="H18" s="6"/>
      <c r="I18" s="6">
        <v>1</v>
      </c>
      <c r="J18" s="6">
        <v>0.5</v>
      </c>
      <c r="K18" s="6"/>
      <c r="L18" s="6"/>
      <c r="M18" s="6">
        <v>1.5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>
        <v>2.25</v>
      </c>
    </row>
    <row r="19" spans="1:36">
      <c r="A19" s="2">
        <v>15</v>
      </c>
      <c r="B19" s="4" t="s">
        <v>63</v>
      </c>
      <c r="C19" s="7" t="s">
        <v>64</v>
      </c>
      <c r="D19" s="6">
        <v>1</v>
      </c>
      <c r="E19" s="6"/>
      <c r="F19" s="6">
        <v>0.5</v>
      </c>
      <c r="G19" s="2">
        <f t="shared" si="0"/>
        <v>1.5</v>
      </c>
      <c r="H19" s="6">
        <v>0.36</v>
      </c>
      <c r="I19" s="6">
        <v>1</v>
      </c>
      <c r="J19" s="6">
        <v>0.5</v>
      </c>
      <c r="K19" s="6"/>
      <c r="L19" s="6"/>
      <c r="M19" s="6">
        <v>1.86</v>
      </c>
      <c r="N19" s="6"/>
      <c r="O19" s="6"/>
      <c r="P19" s="6"/>
      <c r="Q19" s="6"/>
      <c r="R19" s="6"/>
      <c r="S19" s="6"/>
      <c r="T19" s="6">
        <v>0.6</v>
      </c>
      <c r="U19" s="6"/>
      <c r="V19" s="6"/>
      <c r="W19" s="6">
        <v>0.6</v>
      </c>
      <c r="X19" s="6">
        <v>1</v>
      </c>
      <c r="Y19" s="6"/>
      <c r="Z19" s="6"/>
      <c r="AA19" s="6"/>
      <c r="AB19" s="6"/>
      <c r="AC19" s="6">
        <v>1</v>
      </c>
      <c r="AD19" s="6"/>
      <c r="AE19" s="6"/>
      <c r="AF19" s="6"/>
      <c r="AG19" s="6"/>
      <c r="AH19" s="6"/>
      <c r="AI19" s="6"/>
      <c r="AJ19" s="6">
        <v>4.46</v>
      </c>
    </row>
    <row r="20" spans="1:36">
      <c r="A20" s="2">
        <v>16</v>
      </c>
      <c r="B20" s="4" t="s">
        <v>65</v>
      </c>
      <c r="C20" s="7" t="s">
        <v>66</v>
      </c>
      <c r="D20" s="6">
        <v>0.75</v>
      </c>
      <c r="E20" s="6">
        <v>0.6</v>
      </c>
      <c r="F20" s="6">
        <v>0.5</v>
      </c>
      <c r="G20" s="2">
        <f t="shared" si="0"/>
        <v>1.85</v>
      </c>
      <c r="H20" s="6"/>
      <c r="I20" s="6">
        <v>1</v>
      </c>
      <c r="J20" s="6">
        <v>0.5</v>
      </c>
      <c r="K20" s="6"/>
      <c r="L20" s="6"/>
      <c r="M20" s="6">
        <v>1.5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>
        <v>0.3</v>
      </c>
      <c r="AI20" s="6">
        <v>0.3</v>
      </c>
      <c r="AJ20" s="6">
        <v>3.15</v>
      </c>
    </row>
    <row r="21" spans="1:36">
      <c r="A21" s="2">
        <v>17</v>
      </c>
      <c r="B21" s="4" t="s">
        <v>67</v>
      </c>
      <c r="C21" s="7" t="s">
        <v>68</v>
      </c>
      <c r="D21" s="6">
        <v>0.75</v>
      </c>
      <c r="E21" s="6">
        <v>0.6</v>
      </c>
      <c r="F21" s="6">
        <v>0.5</v>
      </c>
      <c r="G21" s="2">
        <f t="shared" si="0"/>
        <v>1.85</v>
      </c>
      <c r="H21" s="6"/>
      <c r="I21" s="6">
        <v>1</v>
      </c>
      <c r="J21" s="6">
        <v>0.5</v>
      </c>
      <c r="K21" s="6"/>
      <c r="L21" s="6"/>
      <c r="M21" s="6">
        <v>1.5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v>1</v>
      </c>
      <c r="AG21" s="6"/>
      <c r="AH21" s="6">
        <v>0.3</v>
      </c>
      <c r="AI21" s="6">
        <v>1.3</v>
      </c>
      <c r="AJ21" s="6">
        <v>4.15</v>
      </c>
    </row>
    <row r="22" spans="1:36">
      <c r="A22" s="2">
        <v>18</v>
      </c>
      <c r="B22" s="4" t="s">
        <v>69</v>
      </c>
      <c r="C22" s="7" t="s">
        <v>70</v>
      </c>
      <c r="D22" s="6">
        <v>0.75</v>
      </c>
      <c r="E22" s="6">
        <v>0.6</v>
      </c>
      <c r="F22" s="6">
        <v>0.5</v>
      </c>
      <c r="G22" s="2">
        <f t="shared" si="0"/>
        <v>1.85</v>
      </c>
      <c r="H22" s="6"/>
      <c r="I22" s="6">
        <v>1</v>
      </c>
      <c r="J22" s="6">
        <v>0.5</v>
      </c>
      <c r="K22" s="6"/>
      <c r="L22" s="6"/>
      <c r="M22" s="6">
        <v>1.5</v>
      </c>
      <c r="N22" s="6"/>
      <c r="O22" s="6"/>
      <c r="P22" s="6"/>
      <c r="Q22" s="8"/>
      <c r="R22" s="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>
        <v>0.3</v>
      </c>
      <c r="AI22" s="6">
        <v>0.3</v>
      </c>
      <c r="AJ22" s="6">
        <v>3.15</v>
      </c>
    </row>
    <row r="23" spans="1:36">
      <c r="A23" s="2">
        <v>19</v>
      </c>
      <c r="B23" s="4" t="s">
        <v>71</v>
      </c>
      <c r="C23" s="7" t="s">
        <v>72</v>
      </c>
      <c r="D23" s="6">
        <v>0.75</v>
      </c>
      <c r="E23" s="6">
        <v>0.8</v>
      </c>
      <c r="F23" s="6">
        <v>0.5</v>
      </c>
      <c r="G23" s="2">
        <f t="shared" si="0"/>
        <v>2.05</v>
      </c>
      <c r="H23" s="6"/>
      <c r="I23" s="6">
        <v>1</v>
      </c>
      <c r="J23" s="6">
        <v>0.5</v>
      </c>
      <c r="K23" s="6"/>
      <c r="L23" s="6"/>
      <c r="M23" s="6">
        <v>1.5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>
        <v>0.3</v>
      </c>
      <c r="AI23" s="6">
        <v>0.3</v>
      </c>
      <c r="AJ23" s="6">
        <v>3.35</v>
      </c>
    </row>
    <row r="24" spans="1:36">
      <c r="A24" s="2">
        <v>20</v>
      </c>
      <c r="B24" s="4" t="s">
        <v>73</v>
      </c>
      <c r="C24" s="7" t="s">
        <v>74</v>
      </c>
      <c r="D24" s="6">
        <v>0.75</v>
      </c>
      <c r="E24" s="6">
        <v>0.8</v>
      </c>
      <c r="F24" s="6">
        <v>0.5</v>
      </c>
      <c r="G24" s="2">
        <f t="shared" si="0"/>
        <v>2.05</v>
      </c>
      <c r="H24" s="6"/>
      <c r="I24" s="6">
        <v>1</v>
      </c>
      <c r="J24" s="6">
        <v>0.5</v>
      </c>
      <c r="K24" s="6"/>
      <c r="L24" s="6"/>
      <c r="M24" s="6">
        <v>1.5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1</v>
      </c>
      <c r="Y24" s="6"/>
      <c r="Z24" s="6"/>
      <c r="AA24" s="6"/>
      <c r="AB24" s="6"/>
      <c r="AC24" s="6">
        <v>1</v>
      </c>
      <c r="AD24" s="6"/>
      <c r="AE24" s="6"/>
      <c r="AF24" s="6"/>
      <c r="AG24" s="6"/>
      <c r="AH24" s="6">
        <v>0.3</v>
      </c>
      <c r="AI24" s="6">
        <v>0.3</v>
      </c>
      <c r="AJ24" s="6">
        <v>4.35</v>
      </c>
    </row>
    <row r="25" spans="1:36">
      <c r="A25" s="2">
        <v>21</v>
      </c>
      <c r="B25" s="4" t="s">
        <v>75</v>
      </c>
      <c r="C25" s="7" t="s">
        <v>76</v>
      </c>
      <c r="D25" s="6">
        <v>0.75</v>
      </c>
      <c r="E25" s="6">
        <v>0.3</v>
      </c>
      <c r="F25" s="6">
        <v>0.7</v>
      </c>
      <c r="G25" s="2">
        <f t="shared" si="0"/>
        <v>1.75</v>
      </c>
      <c r="H25" s="6"/>
      <c r="I25" s="6">
        <v>2</v>
      </c>
      <c r="J25" s="6">
        <v>0.5</v>
      </c>
      <c r="K25" s="6">
        <v>0.8</v>
      </c>
      <c r="L25" s="6"/>
      <c r="M25" s="6">
        <v>3.3</v>
      </c>
      <c r="N25" s="6"/>
      <c r="O25" s="6"/>
      <c r="P25" s="6"/>
      <c r="Q25" s="6"/>
      <c r="R25" s="6"/>
      <c r="S25" s="6"/>
      <c r="T25" s="6">
        <v>0.4</v>
      </c>
      <c r="U25" s="6"/>
      <c r="V25" s="6"/>
      <c r="W25" s="6">
        <v>0.4</v>
      </c>
      <c r="X25" s="6"/>
      <c r="Y25" s="6"/>
      <c r="Z25" s="6"/>
      <c r="AA25" s="6"/>
      <c r="AB25" s="6"/>
      <c r="AC25" s="6"/>
      <c r="AD25" s="6"/>
      <c r="AE25" s="6"/>
      <c r="AF25" s="6">
        <v>1</v>
      </c>
      <c r="AG25" s="6"/>
      <c r="AH25" s="6"/>
      <c r="AI25" s="6">
        <v>1</v>
      </c>
      <c r="AJ25" s="6">
        <v>5.95</v>
      </c>
    </row>
    <row r="26" spans="1:36">
      <c r="A26" s="2">
        <v>22</v>
      </c>
      <c r="B26" s="4" t="s">
        <v>77</v>
      </c>
      <c r="C26" s="7" t="s">
        <v>78</v>
      </c>
      <c r="D26" s="6">
        <v>0.75</v>
      </c>
      <c r="E26" s="6">
        <v>0.6</v>
      </c>
      <c r="F26" s="6">
        <v>0.8</v>
      </c>
      <c r="G26" s="2">
        <f t="shared" si="0"/>
        <v>2.15</v>
      </c>
      <c r="H26" s="6"/>
      <c r="I26" s="6">
        <v>1</v>
      </c>
      <c r="J26" s="6">
        <v>0.5</v>
      </c>
      <c r="K26" s="6"/>
      <c r="L26" s="6">
        <v>0.3</v>
      </c>
      <c r="M26" s="6">
        <v>1.8</v>
      </c>
      <c r="N26" s="6"/>
      <c r="O26" s="6"/>
      <c r="P26" s="6"/>
      <c r="Q26" s="6"/>
      <c r="R26" s="6"/>
      <c r="S26" s="6"/>
      <c r="T26" s="6">
        <v>1.4</v>
      </c>
      <c r="U26" s="6"/>
      <c r="V26" s="6"/>
      <c r="W26" s="6">
        <v>1.4</v>
      </c>
      <c r="X26" s="6">
        <v>1</v>
      </c>
      <c r="Y26" s="6"/>
      <c r="Z26" s="6"/>
      <c r="AA26" s="6"/>
      <c r="AB26" s="6"/>
      <c r="AC26" s="6">
        <v>1</v>
      </c>
      <c r="AD26" s="6"/>
      <c r="AE26" s="6"/>
      <c r="AF26" s="6"/>
      <c r="AG26" s="6"/>
      <c r="AH26" s="6"/>
      <c r="AI26" s="6"/>
      <c r="AJ26" s="6">
        <v>5.85</v>
      </c>
    </row>
    <row r="27" spans="1:36">
      <c r="A27" s="2">
        <v>23</v>
      </c>
      <c r="B27" s="4" t="s">
        <v>79</v>
      </c>
      <c r="C27" s="7" t="s">
        <v>80</v>
      </c>
      <c r="D27" s="6">
        <v>0.75</v>
      </c>
      <c r="E27" s="6">
        <v>0.3</v>
      </c>
      <c r="F27" s="6">
        <v>0.5</v>
      </c>
      <c r="G27" s="2">
        <f t="shared" si="0"/>
        <v>1.55</v>
      </c>
      <c r="H27" s="6"/>
      <c r="I27" s="6">
        <v>1</v>
      </c>
      <c r="J27" s="6">
        <v>0.5</v>
      </c>
      <c r="K27" s="6"/>
      <c r="L27" s="6">
        <v>0.3</v>
      </c>
      <c r="M27" s="6">
        <v>1.8</v>
      </c>
      <c r="N27" s="6"/>
      <c r="O27" s="6"/>
      <c r="P27" s="6"/>
      <c r="Q27" s="6"/>
      <c r="R27" s="6"/>
      <c r="S27" s="6"/>
      <c r="T27" s="6">
        <v>0.6</v>
      </c>
      <c r="U27" s="6"/>
      <c r="V27" s="6"/>
      <c r="W27" s="6">
        <v>0.6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>
        <v>3.45</v>
      </c>
    </row>
    <row r="28" spans="1:36">
      <c r="A28" s="2">
        <v>24</v>
      </c>
      <c r="B28" s="4" t="s">
        <v>81</v>
      </c>
      <c r="C28" s="7" t="s">
        <v>82</v>
      </c>
      <c r="D28" s="6">
        <v>0.75</v>
      </c>
      <c r="E28" s="6">
        <v>0.3</v>
      </c>
      <c r="F28" s="6">
        <v>0.5</v>
      </c>
      <c r="G28" s="2">
        <f t="shared" si="0"/>
        <v>1.55</v>
      </c>
      <c r="H28" s="6"/>
      <c r="I28" s="6">
        <v>1</v>
      </c>
      <c r="J28" s="6">
        <v>0.5</v>
      </c>
      <c r="K28" s="6"/>
      <c r="L28" s="6"/>
      <c r="M28" s="6">
        <v>1.5</v>
      </c>
      <c r="N28" s="6"/>
      <c r="O28" s="6"/>
      <c r="P28" s="6"/>
      <c r="Q28" s="6"/>
      <c r="R28" s="6"/>
      <c r="S28" s="6"/>
      <c r="T28" s="6">
        <v>0.5</v>
      </c>
      <c r="U28" s="6"/>
      <c r="V28" s="6"/>
      <c r="W28" s="6">
        <v>0.5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v>3.05</v>
      </c>
    </row>
    <row r="29" spans="1:36">
      <c r="A29" s="2">
        <v>25</v>
      </c>
      <c r="B29" s="4" t="s">
        <v>83</v>
      </c>
      <c r="C29" s="7" t="s">
        <v>84</v>
      </c>
      <c r="D29" s="6">
        <v>0.75</v>
      </c>
      <c r="E29" s="6">
        <v>0.3</v>
      </c>
      <c r="F29" s="6">
        <v>0.5</v>
      </c>
      <c r="G29" s="2">
        <f t="shared" si="0"/>
        <v>1.55</v>
      </c>
      <c r="H29" s="6"/>
      <c r="I29" s="6">
        <v>1</v>
      </c>
      <c r="J29" s="6">
        <v>0.5</v>
      </c>
      <c r="K29" s="6">
        <v>0.8</v>
      </c>
      <c r="L29" s="6"/>
      <c r="M29" s="6">
        <v>2.3</v>
      </c>
      <c r="N29" s="6"/>
      <c r="O29" s="6"/>
      <c r="P29" s="6"/>
      <c r="Q29" s="6"/>
      <c r="R29" s="6"/>
      <c r="S29" s="6"/>
      <c r="T29" s="6">
        <v>0.3</v>
      </c>
      <c r="U29" s="6"/>
      <c r="V29" s="6"/>
      <c r="W29" s="6">
        <v>0.3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>
        <v>3.65</v>
      </c>
    </row>
    <row r="30" spans="1:36">
      <c r="A30" s="2">
        <v>26</v>
      </c>
      <c r="B30" s="4" t="s">
        <v>85</v>
      </c>
      <c r="C30" s="7" t="s">
        <v>86</v>
      </c>
      <c r="D30" s="6">
        <v>0.75</v>
      </c>
      <c r="E30" s="6">
        <v>0.6</v>
      </c>
      <c r="F30" s="6">
        <v>0.5</v>
      </c>
      <c r="G30" s="2">
        <f t="shared" si="0"/>
        <v>1.85</v>
      </c>
      <c r="H30" s="6"/>
      <c r="I30" s="6">
        <v>1</v>
      </c>
      <c r="J30" s="6">
        <v>0.5</v>
      </c>
      <c r="K30" s="6"/>
      <c r="L30" s="6"/>
      <c r="M30" s="6">
        <v>1.5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>
        <v>1</v>
      </c>
      <c r="AG30" s="6"/>
      <c r="AH30" s="6"/>
      <c r="AI30" s="6">
        <v>1</v>
      </c>
      <c r="AJ30" s="6">
        <v>3.85</v>
      </c>
    </row>
    <row r="31" spans="1:36">
      <c r="A31" s="2">
        <v>27</v>
      </c>
      <c r="B31" s="4" t="s">
        <v>87</v>
      </c>
      <c r="C31" s="7" t="s">
        <v>88</v>
      </c>
      <c r="D31" s="6">
        <v>0.75</v>
      </c>
      <c r="E31" s="6">
        <v>0.8</v>
      </c>
      <c r="F31" s="6">
        <v>0.5</v>
      </c>
      <c r="G31" s="2">
        <f t="shared" si="0"/>
        <v>2.05</v>
      </c>
      <c r="H31" s="6"/>
      <c r="I31" s="6">
        <v>1</v>
      </c>
      <c r="J31" s="6">
        <v>0.5</v>
      </c>
      <c r="K31" s="6"/>
      <c r="L31" s="6"/>
      <c r="M31" s="6">
        <v>1.5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v>1</v>
      </c>
      <c r="Y31" s="6"/>
      <c r="Z31" s="6"/>
      <c r="AA31" s="6"/>
      <c r="AB31" s="6"/>
      <c r="AC31" s="6">
        <v>1</v>
      </c>
      <c r="AD31" s="6"/>
      <c r="AE31" s="6"/>
      <c r="AF31" s="6"/>
      <c r="AG31" s="6"/>
      <c r="AH31" s="6"/>
      <c r="AI31" s="6"/>
      <c r="AJ31" s="6">
        <v>4.05</v>
      </c>
    </row>
    <row r="32" spans="1:36">
      <c r="A32" s="2">
        <v>28</v>
      </c>
      <c r="B32" s="4" t="s">
        <v>89</v>
      </c>
      <c r="C32" s="7" t="s">
        <v>90</v>
      </c>
      <c r="D32" s="6">
        <v>0.75</v>
      </c>
      <c r="E32" s="6">
        <v>0.8</v>
      </c>
      <c r="F32" s="6">
        <v>0.5</v>
      </c>
      <c r="G32" s="2">
        <f t="shared" si="0"/>
        <v>2.05</v>
      </c>
      <c r="H32" s="6"/>
      <c r="I32" s="6">
        <v>1</v>
      </c>
      <c r="J32" s="6">
        <v>0.5</v>
      </c>
      <c r="K32" s="6"/>
      <c r="L32" s="6"/>
      <c r="M32" s="6">
        <v>1.5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3.05</v>
      </c>
    </row>
    <row r="33" spans="1:36">
      <c r="A33" s="2">
        <v>29</v>
      </c>
      <c r="B33" s="4" t="s">
        <v>91</v>
      </c>
      <c r="C33" s="7" t="s">
        <v>92</v>
      </c>
      <c r="D33" s="6">
        <v>0.5</v>
      </c>
      <c r="E33" s="6">
        <v>0.6</v>
      </c>
      <c r="F33" s="6">
        <v>0.5</v>
      </c>
      <c r="G33" s="2">
        <f t="shared" si="0"/>
        <v>1.6</v>
      </c>
      <c r="H33" s="6">
        <v>1</v>
      </c>
      <c r="I33" s="6">
        <v>1</v>
      </c>
      <c r="J33" s="4">
        <v>0.5</v>
      </c>
      <c r="K33" s="6"/>
      <c r="L33" s="6"/>
      <c r="M33" s="6">
        <v>2.5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v>1</v>
      </c>
      <c r="Y33" s="6"/>
      <c r="Z33" s="6"/>
      <c r="AA33" s="6"/>
      <c r="AB33" s="6"/>
      <c r="AC33" s="6">
        <v>1</v>
      </c>
      <c r="AD33" s="6"/>
      <c r="AE33" s="6"/>
      <c r="AF33" s="6"/>
      <c r="AG33" s="6"/>
      <c r="AH33" s="6"/>
      <c r="AI33" s="6"/>
      <c r="AJ33" s="6">
        <v>4.6</v>
      </c>
    </row>
    <row r="34" spans="1:36">
      <c r="A34" s="2">
        <v>30</v>
      </c>
      <c r="B34" s="4" t="s">
        <v>93</v>
      </c>
      <c r="C34" s="7" t="s">
        <v>94</v>
      </c>
      <c r="D34" s="6">
        <v>0.5</v>
      </c>
      <c r="E34" s="6">
        <v>0.4</v>
      </c>
      <c r="F34" s="6">
        <v>0.5</v>
      </c>
      <c r="G34" s="2">
        <f t="shared" si="0"/>
        <v>1.4</v>
      </c>
      <c r="H34" s="6">
        <v>1</v>
      </c>
      <c r="I34" s="8">
        <v>1</v>
      </c>
      <c r="J34" s="6">
        <v>0.5</v>
      </c>
      <c r="K34" s="6"/>
      <c r="L34" s="6"/>
      <c r="M34" s="6">
        <v>2.5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>
        <v>3.4</v>
      </c>
    </row>
    <row r="35" spans="1:36">
      <c r="A35" s="2">
        <v>31</v>
      </c>
      <c r="B35" s="4" t="s">
        <v>95</v>
      </c>
      <c r="C35" s="7" t="s">
        <v>96</v>
      </c>
      <c r="D35" s="6">
        <v>1</v>
      </c>
      <c r="E35" s="6"/>
      <c r="F35" s="6">
        <v>0.5</v>
      </c>
      <c r="G35" s="2">
        <f t="shared" si="0"/>
        <v>1.5</v>
      </c>
      <c r="H35" s="6"/>
      <c r="I35" s="6">
        <v>1</v>
      </c>
      <c r="J35" s="6">
        <v>0.5</v>
      </c>
      <c r="K35" s="6"/>
      <c r="L35" s="6"/>
      <c r="M35" s="6">
        <v>1.5</v>
      </c>
      <c r="N35" s="6"/>
      <c r="O35" s="6"/>
      <c r="P35" s="6"/>
      <c r="Q35" s="6"/>
      <c r="R35" s="6"/>
      <c r="S35" s="6"/>
      <c r="T35" s="6">
        <v>0.1</v>
      </c>
      <c r="U35" s="6"/>
      <c r="V35" s="6"/>
      <c r="W35" s="6">
        <v>0.1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>
        <v>2.6</v>
      </c>
    </row>
    <row r="36" spans="1:36">
      <c r="A36" s="2">
        <v>32</v>
      </c>
      <c r="B36" s="4" t="s">
        <v>97</v>
      </c>
      <c r="C36" s="7" t="s">
        <v>98</v>
      </c>
      <c r="D36" s="6">
        <v>0.75</v>
      </c>
      <c r="E36" s="6"/>
      <c r="F36" s="6">
        <v>0.5</v>
      </c>
      <c r="G36" s="2">
        <f t="shared" si="0"/>
        <v>1.25</v>
      </c>
      <c r="H36" s="6"/>
      <c r="I36" s="6">
        <v>1</v>
      </c>
      <c r="J36" s="6">
        <v>0.5</v>
      </c>
      <c r="K36" s="6"/>
      <c r="L36" s="6"/>
      <c r="M36" s="6">
        <v>1.5</v>
      </c>
      <c r="N36" s="6"/>
      <c r="O36" s="6"/>
      <c r="P36" s="6"/>
      <c r="Q36" s="6"/>
      <c r="R36" s="6"/>
      <c r="S36" s="6"/>
      <c r="T36" s="6">
        <v>0.3</v>
      </c>
      <c r="U36" s="6"/>
      <c r="V36" s="6"/>
      <c r="W36" s="6">
        <v>0.3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>
        <v>2.55</v>
      </c>
    </row>
    <row r="37" spans="1:36">
      <c r="A37" s="2">
        <v>33</v>
      </c>
      <c r="B37" s="4" t="s">
        <v>99</v>
      </c>
      <c r="C37" s="7" t="s">
        <v>100</v>
      </c>
      <c r="D37" s="6">
        <v>0.75</v>
      </c>
      <c r="E37" s="6"/>
      <c r="F37" s="6">
        <v>0.5</v>
      </c>
      <c r="G37" s="2">
        <f t="shared" si="0"/>
        <v>1.25</v>
      </c>
      <c r="H37" s="6"/>
      <c r="I37" s="8">
        <v>2</v>
      </c>
      <c r="J37" s="6">
        <v>0.5</v>
      </c>
      <c r="K37" s="6"/>
      <c r="L37" s="6"/>
      <c r="M37" s="6">
        <v>2.5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>
        <v>3.25</v>
      </c>
    </row>
    <row r="38" spans="1:36">
      <c r="A38" s="2">
        <v>34</v>
      </c>
      <c r="B38" s="4" t="s">
        <v>101</v>
      </c>
      <c r="C38" s="7" t="s">
        <v>102</v>
      </c>
      <c r="D38" s="6">
        <v>0.75</v>
      </c>
      <c r="E38" s="6"/>
      <c r="F38" s="6">
        <v>0.5</v>
      </c>
      <c r="G38" s="2">
        <f t="shared" si="0"/>
        <v>1.25</v>
      </c>
      <c r="H38" s="6"/>
      <c r="I38" s="6">
        <v>1</v>
      </c>
      <c r="J38" s="6">
        <v>0.5</v>
      </c>
      <c r="K38" s="6"/>
      <c r="L38" s="6"/>
      <c r="M38" s="6">
        <v>1.5</v>
      </c>
      <c r="N38" s="6"/>
      <c r="O38" s="6"/>
      <c r="P38" s="6"/>
      <c r="Q38" s="6"/>
      <c r="R38" s="6"/>
      <c r="S38" s="6"/>
      <c r="T38" s="6">
        <v>0.2</v>
      </c>
      <c r="U38" s="6"/>
      <c r="V38" s="6"/>
      <c r="W38" s="6">
        <v>0.2</v>
      </c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>
        <v>2.45</v>
      </c>
    </row>
    <row r="39" spans="1:36">
      <c r="A39" s="2">
        <v>35</v>
      </c>
      <c r="B39" s="4" t="s">
        <v>103</v>
      </c>
      <c r="C39" s="7" t="s">
        <v>104</v>
      </c>
      <c r="D39" s="6">
        <v>0.75</v>
      </c>
      <c r="E39" s="6"/>
      <c r="F39" s="6">
        <v>0.5</v>
      </c>
      <c r="G39" s="2">
        <f t="shared" si="0"/>
        <v>1.25</v>
      </c>
      <c r="H39" s="6"/>
      <c r="I39" s="6">
        <v>1</v>
      </c>
      <c r="J39" s="6">
        <v>0.5</v>
      </c>
      <c r="K39" s="6"/>
      <c r="L39" s="6"/>
      <c r="M39" s="6">
        <v>1.5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>
        <v>2.25</v>
      </c>
    </row>
    <row r="40" spans="1:36">
      <c r="A40" s="2">
        <v>36</v>
      </c>
      <c r="B40" s="4" t="s">
        <v>105</v>
      </c>
      <c r="C40" s="7" t="s">
        <v>106</v>
      </c>
      <c r="D40" s="6">
        <v>0.5</v>
      </c>
      <c r="E40" s="6"/>
      <c r="F40" s="6">
        <v>0.5</v>
      </c>
      <c r="G40" s="2">
        <f t="shared" si="0"/>
        <v>1</v>
      </c>
      <c r="H40" s="6">
        <v>1</v>
      </c>
      <c r="I40" s="6">
        <v>1</v>
      </c>
      <c r="J40" s="6">
        <v>0.5</v>
      </c>
      <c r="K40" s="6"/>
      <c r="L40" s="6"/>
      <c r="M40" s="6">
        <v>2.5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1</v>
      </c>
      <c r="Y40" s="6"/>
      <c r="Z40" s="6"/>
      <c r="AA40" s="6"/>
      <c r="AB40" s="6"/>
      <c r="AC40" s="6">
        <v>1</v>
      </c>
      <c r="AD40" s="6"/>
      <c r="AE40" s="6"/>
      <c r="AF40" s="6"/>
      <c r="AG40" s="6"/>
      <c r="AH40" s="6"/>
      <c r="AI40" s="6"/>
      <c r="AJ40" s="6">
        <v>4</v>
      </c>
    </row>
    <row r="41" spans="1:36">
      <c r="A41" s="2">
        <v>37</v>
      </c>
      <c r="B41" s="2" t="s">
        <v>107</v>
      </c>
      <c r="C41" s="2" t="s">
        <v>108</v>
      </c>
      <c r="D41" s="2"/>
      <c r="E41" s="2"/>
      <c r="F41" s="2">
        <v>0.2</v>
      </c>
      <c r="G41" s="2">
        <f t="shared" si="0"/>
        <v>0.2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>
        <f>G41+M41+S41+W41+AC41+AI41</f>
        <v>0.2</v>
      </c>
    </row>
    <row r="42" spans="1:36">
      <c r="A42" s="2">
        <v>38</v>
      </c>
      <c r="B42" s="2" t="s">
        <v>109</v>
      </c>
      <c r="C42" s="2" t="s">
        <v>110</v>
      </c>
      <c r="D42" s="2"/>
      <c r="E42" s="2"/>
      <c r="F42" s="2">
        <v>0.7</v>
      </c>
      <c r="G42" s="2">
        <f t="shared" si="0"/>
        <v>0.7</v>
      </c>
      <c r="H42" s="2"/>
      <c r="I42" s="2"/>
      <c r="J42" s="2"/>
      <c r="K42" s="2"/>
      <c r="L42" s="2"/>
      <c r="M42" s="2"/>
      <c r="N42" s="2"/>
      <c r="O42" s="2"/>
      <c r="P42" s="2"/>
      <c r="Q42" s="2">
        <v>0.5</v>
      </c>
      <c r="R42" s="2"/>
      <c r="S42" s="2">
        <f t="shared" ref="S42" si="1">N42+O42+P42+Q42+R42</f>
        <v>0.5</v>
      </c>
      <c r="T42" s="2"/>
      <c r="U42" s="2"/>
      <c r="V42" s="2"/>
      <c r="W42" s="2"/>
      <c r="X42" s="2">
        <v>1</v>
      </c>
      <c r="Y42" s="2"/>
      <c r="Z42" s="2"/>
      <c r="AA42" s="2"/>
      <c r="AB42" s="2"/>
      <c r="AC42" s="2">
        <f t="shared" ref="AC42:AC86" si="2">X42+Y42+Z42+AA42+AB42</f>
        <v>1</v>
      </c>
      <c r="AD42" s="2"/>
      <c r="AE42" s="2"/>
      <c r="AF42" s="2"/>
      <c r="AG42" s="2"/>
      <c r="AH42" s="2"/>
      <c r="AI42" s="2"/>
      <c r="AJ42" s="2">
        <f t="shared" ref="AJ42:AJ89" si="3">G42+M42+S42+W42+AC42+AI42</f>
        <v>2.2</v>
      </c>
    </row>
    <row r="43" spans="1:36">
      <c r="A43" s="2">
        <v>39</v>
      </c>
      <c r="B43" s="2" t="s">
        <v>111</v>
      </c>
      <c r="C43" s="2" t="s">
        <v>112</v>
      </c>
      <c r="D43" s="2"/>
      <c r="E43" s="2"/>
      <c r="F43" s="2">
        <v>0.7</v>
      </c>
      <c r="G43" s="2">
        <f t="shared" si="0"/>
        <v>0.7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>
        <f t="shared" si="3"/>
        <v>0.7</v>
      </c>
    </row>
    <row r="44" spans="1:36">
      <c r="A44" s="2">
        <v>40</v>
      </c>
      <c r="B44" s="2" t="s">
        <v>113</v>
      </c>
      <c r="C44" s="2" t="s">
        <v>114</v>
      </c>
      <c r="D44" s="2">
        <v>0.25</v>
      </c>
      <c r="E44" s="2"/>
      <c r="F44" s="2">
        <v>0.7</v>
      </c>
      <c r="G44" s="2">
        <f t="shared" si="0"/>
        <v>0.95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>
        <v>1</v>
      </c>
      <c r="Y44" s="2"/>
      <c r="Z44" s="2"/>
      <c r="AA44" s="2"/>
      <c r="AB44" s="2"/>
      <c r="AC44" s="2">
        <f t="shared" si="2"/>
        <v>1</v>
      </c>
      <c r="AD44" s="2">
        <v>1</v>
      </c>
      <c r="AE44" s="2"/>
      <c r="AF44" s="2"/>
      <c r="AG44" s="2"/>
      <c r="AH44" s="2"/>
      <c r="AI44" s="2">
        <f t="shared" ref="AI44:AI87" si="4">AD44+AE44+AF44+AG44</f>
        <v>1</v>
      </c>
      <c r="AJ44" s="2">
        <f t="shared" si="3"/>
        <v>2.95</v>
      </c>
    </row>
    <row r="45" spans="1:36">
      <c r="A45" s="2">
        <v>41</v>
      </c>
      <c r="B45" s="2" t="s">
        <v>115</v>
      </c>
      <c r="C45" s="2" t="s">
        <v>116</v>
      </c>
      <c r="D45" s="2"/>
      <c r="E45" s="2"/>
      <c r="F45" s="2">
        <v>0.2</v>
      </c>
      <c r="G45" s="2">
        <f t="shared" si="0"/>
        <v>0.2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f t="shared" si="3"/>
        <v>0.2</v>
      </c>
    </row>
    <row r="46" spans="1:36">
      <c r="A46" s="2">
        <v>42</v>
      </c>
      <c r="B46" s="2" t="s">
        <v>117</v>
      </c>
      <c r="C46" s="2" t="s">
        <v>118</v>
      </c>
      <c r="D46" s="2"/>
      <c r="E46" s="2"/>
      <c r="F46" s="2">
        <v>0.7</v>
      </c>
      <c r="G46" s="2">
        <f t="shared" si="0"/>
        <v>0.7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>
        <f t="shared" si="3"/>
        <v>0.7</v>
      </c>
    </row>
    <row r="47" spans="1:36">
      <c r="A47" s="2">
        <v>43</v>
      </c>
      <c r="B47" s="2" t="s">
        <v>119</v>
      </c>
      <c r="C47" s="2" t="s">
        <v>120</v>
      </c>
      <c r="D47" s="2"/>
      <c r="E47" s="2">
        <v>0.3</v>
      </c>
      <c r="F47" s="2">
        <v>0.2</v>
      </c>
      <c r="G47" s="2">
        <f t="shared" si="0"/>
        <v>0.5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0.1</v>
      </c>
      <c r="U47" s="2"/>
      <c r="V47" s="2"/>
      <c r="W47" s="2">
        <f t="shared" ref="W47:W66" si="5">T47+U47+V47</f>
        <v>0.1</v>
      </c>
      <c r="X47" s="2"/>
      <c r="Y47" s="2"/>
      <c r="Z47" s="2"/>
      <c r="AA47" s="2"/>
      <c r="AB47" s="2"/>
      <c r="AC47" s="2"/>
      <c r="AD47" s="2"/>
      <c r="AE47" s="2">
        <v>1</v>
      </c>
      <c r="AF47" s="2">
        <v>1</v>
      </c>
      <c r="AG47" s="2"/>
      <c r="AH47" s="2"/>
      <c r="AI47" s="2">
        <f t="shared" si="4"/>
        <v>2</v>
      </c>
      <c r="AJ47" s="2">
        <f t="shared" si="3"/>
        <v>2.6</v>
      </c>
    </row>
    <row r="48" spans="1:36">
      <c r="A48" s="2">
        <v>44</v>
      </c>
      <c r="B48" s="2" t="s">
        <v>121</v>
      </c>
      <c r="C48" s="2" t="s">
        <v>122</v>
      </c>
      <c r="D48" s="2"/>
      <c r="E48" s="2"/>
      <c r="F48" s="2">
        <v>0.7</v>
      </c>
      <c r="G48" s="2">
        <f t="shared" si="0"/>
        <v>0.7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f t="shared" si="3"/>
        <v>0.7</v>
      </c>
    </row>
    <row r="49" spans="1:36">
      <c r="A49" s="2">
        <v>45</v>
      </c>
      <c r="B49" s="2" t="s">
        <v>123</v>
      </c>
      <c r="C49" s="2" t="s">
        <v>124</v>
      </c>
      <c r="D49" s="2"/>
      <c r="E49" s="2"/>
      <c r="F49" s="2">
        <v>0.7</v>
      </c>
      <c r="G49" s="2">
        <f t="shared" si="0"/>
        <v>0.7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>
        <f t="shared" si="3"/>
        <v>0.7</v>
      </c>
    </row>
    <row r="50" spans="1:36">
      <c r="A50" s="2">
        <v>46</v>
      </c>
      <c r="B50" s="2" t="s">
        <v>125</v>
      </c>
      <c r="C50" s="2" t="s">
        <v>126</v>
      </c>
      <c r="D50" s="2"/>
      <c r="E50" s="2"/>
      <c r="F50" s="2">
        <v>0.7</v>
      </c>
      <c r="G50" s="2">
        <f t="shared" si="0"/>
        <v>0.7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>
        <f t="shared" si="3"/>
        <v>0.7</v>
      </c>
    </row>
    <row r="51" spans="1:36">
      <c r="A51" s="2">
        <v>47</v>
      </c>
      <c r="B51" s="2" t="s">
        <v>127</v>
      </c>
      <c r="C51" s="2" t="s">
        <v>128</v>
      </c>
      <c r="D51" s="2"/>
      <c r="E51" s="2"/>
      <c r="F51" s="2">
        <v>0.7</v>
      </c>
      <c r="G51" s="2">
        <f t="shared" si="0"/>
        <v>0.7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f t="shared" si="3"/>
        <v>0.7</v>
      </c>
    </row>
    <row r="52" spans="1:36">
      <c r="A52" s="2">
        <v>48</v>
      </c>
      <c r="B52" s="2" t="s">
        <v>129</v>
      </c>
      <c r="C52" s="2" t="s">
        <v>130</v>
      </c>
      <c r="D52" s="2">
        <v>2</v>
      </c>
      <c r="E52" s="2">
        <v>0.3</v>
      </c>
      <c r="F52" s="2">
        <v>0.7</v>
      </c>
      <c r="G52" s="2">
        <f t="shared" si="0"/>
        <v>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>
        <f t="shared" si="3"/>
        <v>3</v>
      </c>
    </row>
    <row r="53" spans="1:36">
      <c r="A53" s="2">
        <v>49</v>
      </c>
      <c r="B53" s="2" t="s">
        <v>131</v>
      </c>
      <c r="C53" s="2" t="s">
        <v>132</v>
      </c>
      <c r="D53" s="2"/>
      <c r="E53" s="2"/>
      <c r="F53" s="2">
        <v>0.7</v>
      </c>
      <c r="G53" s="2">
        <f t="shared" si="0"/>
        <v>0.7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v>1</v>
      </c>
      <c r="W53" s="2">
        <f t="shared" si="5"/>
        <v>1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f t="shared" si="3"/>
        <v>1.7</v>
      </c>
    </row>
    <row r="54" spans="1:36">
      <c r="A54" s="2">
        <v>50</v>
      </c>
      <c r="B54" s="2" t="s">
        <v>133</v>
      </c>
      <c r="C54" s="2" t="s">
        <v>134</v>
      </c>
      <c r="D54" s="2"/>
      <c r="E54" s="2">
        <v>0.3</v>
      </c>
      <c r="F54" s="2">
        <v>0.7</v>
      </c>
      <c r="G54" s="2">
        <f t="shared" si="0"/>
        <v>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0.5</v>
      </c>
      <c r="U54" s="2"/>
      <c r="V54" s="2"/>
      <c r="W54" s="2">
        <f t="shared" si="5"/>
        <v>0.5</v>
      </c>
      <c r="X54" s="2"/>
      <c r="Y54" s="2"/>
      <c r="Z54" s="2">
        <v>1</v>
      </c>
      <c r="AA54" s="2"/>
      <c r="AB54" s="2"/>
      <c r="AC54" s="2">
        <f t="shared" si="2"/>
        <v>1</v>
      </c>
      <c r="AD54" s="2"/>
      <c r="AE54" s="2"/>
      <c r="AF54" s="2"/>
      <c r="AG54" s="2"/>
      <c r="AH54" s="2"/>
      <c r="AI54" s="2"/>
      <c r="AJ54" s="2">
        <f t="shared" si="3"/>
        <v>2.5</v>
      </c>
    </row>
    <row r="55" spans="1:36">
      <c r="A55" s="2">
        <v>51</v>
      </c>
      <c r="B55" s="2" t="s">
        <v>135</v>
      </c>
      <c r="C55" s="2" t="s">
        <v>136</v>
      </c>
      <c r="D55" s="2"/>
      <c r="E55" s="2"/>
      <c r="F55" s="2">
        <v>0.7</v>
      </c>
      <c r="G55" s="2">
        <f t="shared" si="0"/>
        <v>0.7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f t="shared" si="3"/>
        <v>0.7</v>
      </c>
    </row>
    <row r="56" spans="1:36">
      <c r="A56" s="2">
        <v>52</v>
      </c>
      <c r="B56" s="2" t="s">
        <v>137</v>
      </c>
      <c r="C56" s="2" t="s">
        <v>138</v>
      </c>
      <c r="D56" s="2"/>
      <c r="E56" s="2"/>
      <c r="F56" s="2">
        <v>0.2</v>
      </c>
      <c r="G56" s="2">
        <f t="shared" si="0"/>
        <v>0.2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>
        <f t="shared" si="3"/>
        <v>0.2</v>
      </c>
    </row>
    <row r="57" spans="1:36">
      <c r="A57" s="2">
        <v>53</v>
      </c>
      <c r="B57" s="2" t="s">
        <v>139</v>
      </c>
      <c r="C57" s="2" t="s">
        <v>140</v>
      </c>
      <c r="D57" s="2"/>
      <c r="E57" s="2">
        <v>0.6</v>
      </c>
      <c r="F57" s="2">
        <v>0.7</v>
      </c>
      <c r="G57" s="2">
        <f t="shared" si="0"/>
        <v>1.3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2</v>
      </c>
      <c r="Z57" s="2"/>
      <c r="AA57" s="2"/>
      <c r="AB57" s="2"/>
      <c r="AC57" s="2">
        <f t="shared" si="2"/>
        <v>2</v>
      </c>
      <c r="AD57" s="2"/>
      <c r="AE57" s="2"/>
      <c r="AF57" s="2"/>
      <c r="AG57" s="2"/>
      <c r="AH57" s="2"/>
      <c r="AI57" s="2"/>
      <c r="AJ57" s="2">
        <f t="shared" si="3"/>
        <v>3.3</v>
      </c>
    </row>
    <row r="58" spans="1:36">
      <c r="A58" s="2">
        <v>54</v>
      </c>
      <c r="B58" s="2" t="s">
        <v>141</v>
      </c>
      <c r="C58" s="2" t="s">
        <v>142</v>
      </c>
      <c r="D58" s="2"/>
      <c r="E58" s="2"/>
      <c r="F58" s="2">
        <v>0.2</v>
      </c>
      <c r="G58" s="2">
        <f t="shared" si="0"/>
        <v>0.2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>
        <f t="shared" si="3"/>
        <v>0.2</v>
      </c>
    </row>
    <row r="59" spans="1:36">
      <c r="A59" s="2">
        <v>55</v>
      </c>
      <c r="B59" s="2" t="s">
        <v>143</v>
      </c>
      <c r="C59" s="2" t="s">
        <v>144</v>
      </c>
      <c r="D59" s="2"/>
      <c r="E59" s="2"/>
      <c r="F59" s="2">
        <v>0.7</v>
      </c>
      <c r="G59" s="2">
        <f t="shared" si="0"/>
        <v>0.7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s="2"/>
      <c r="AF59" s="2"/>
      <c r="AG59" s="2"/>
      <c r="AH59" s="2"/>
      <c r="AI59" s="2">
        <f t="shared" si="4"/>
        <v>1</v>
      </c>
      <c r="AJ59" s="2">
        <f t="shared" si="3"/>
        <v>1.7</v>
      </c>
    </row>
    <row r="60" spans="1:36">
      <c r="A60" s="2">
        <v>56</v>
      </c>
      <c r="B60" s="2" t="s">
        <v>145</v>
      </c>
      <c r="C60" s="2" t="s">
        <v>146</v>
      </c>
      <c r="D60" s="2"/>
      <c r="E60" s="2"/>
      <c r="F60" s="2">
        <v>0.7</v>
      </c>
      <c r="G60" s="2">
        <f t="shared" si="0"/>
        <v>0.7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s="2"/>
      <c r="AF60" s="2"/>
      <c r="AG60" s="2"/>
      <c r="AH60" s="2"/>
      <c r="AI60" s="2">
        <f t="shared" si="4"/>
        <v>1</v>
      </c>
      <c r="AJ60" s="2">
        <f t="shared" si="3"/>
        <v>1.7</v>
      </c>
    </row>
    <row r="61" spans="1:36">
      <c r="A61" s="2">
        <v>57</v>
      </c>
      <c r="B61" s="2" t="s">
        <v>147</v>
      </c>
      <c r="C61" s="2" t="s">
        <v>148</v>
      </c>
      <c r="D61" s="2"/>
      <c r="E61" s="2"/>
      <c r="F61" s="2">
        <v>0.2</v>
      </c>
      <c r="G61" s="2">
        <f t="shared" si="0"/>
        <v>0.2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f t="shared" si="3"/>
        <v>0.2</v>
      </c>
    </row>
    <row r="62" spans="1:36">
      <c r="A62" s="2">
        <v>58</v>
      </c>
      <c r="B62" s="2" t="s">
        <v>149</v>
      </c>
      <c r="C62" s="2" t="s">
        <v>150</v>
      </c>
      <c r="D62" s="2"/>
      <c r="E62" s="2"/>
      <c r="F62" s="2">
        <v>0.7</v>
      </c>
      <c r="G62" s="2">
        <f t="shared" si="0"/>
        <v>0.7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>
        <f t="shared" si="3"/>
        <v>0.7</v>
      </c>
    </row>
    <row r="63" spans="1:36">
      <c r="A63" s="2">
        <v>59</v>
      </c>
      <c r="B63" s="2" t="s">
        <v>151</v>
      </c>
      <c r="C63" s="2" t="s">
        <v>152</v>
      </c>
      <c r="D63" s="2"/>
      <c r="E63" s="2"/>
      <c r="F63" s="2">
        <v>0.2</v>
      </c>
      <c r="G63" s="2">
        <f t="shared" si="0"/>
        <v>0.2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f t="shared" si="3"/>
        <v>0.2</v>
      </c>
    </row>
    <row r="64" spans="1:36">
      <c r="A64" s="2">
        <v>60</v>
      </c>
      <c r="B64" s="2" t="s">
        <v>153</v>
      </c>
      <c r="C64" s="2" t="s">
        <v>154</v>
      </c>
      <c r="D64" s="2"/>
      <c r="E64" s="2"/>
      <c r="F64" s="2">
        <v>0.7</v>
      </c>
      <c r="G64" s="2">
        <f t="shared" si="0"/>
        <v>0.7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>
        <f t="shared" si="3"/>
        <v>0.7</v>
      </c>
    </row>
    <row r="65" spans="1:36">
      <c r="A65" s="2">
        <v>61</v>
      </c>
      <c r="B65" s="2" t="s">
        <v>155</v>
      </c>
      <c r="C65" s="2" t="s">
        <v>156</v>
      </c>
      <c r="D65" s="2"/>
      <c r="E65" s="2">
        <v>1</v>
      </c>
      <c r="F65" s="2">
        <v>0.7</v>
      </c>
      <c r="G65" s="2">
        <f t="shared" si="0"/>
        <v>1.7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>
        <f t="shared" si="3"/>
        <v>1.7</v>
      </c>
    </row>
    <row r="66" spans="1:36">
      <c r="A66" s="2">
        <v>62</v>
      </c>
      <c r="B66" s="2" t="s">
        <v>157</v>
      </c>
      <c r="C66" s="2" t="s">
        <v>158</v>
      </c>
      <c r="D66" s="2"/>
      <c r="E66" s="2">
        <v>0.3</v>
      </c>
      <c r="F66" s="2">
        <v>0.7</v>
      </c>
      <c r="G66" s="2">
        <f t="shared" si="0"/>
        <v>1</v>
      </c>
      <c r="H66" s="2"/>
      <c r="I66" s="2">
        <v>0.2</v>
      </c>
      <c r="J66" s="2"/>
      <c r="K66" s="2"/>
      <c r="L66" s="2"/>
      <c r="M66" s="2">
        <f t="shared" ref="M66:M87" si="6">H66+I66+J66+K66+L66</f>
        <v>0.2</v>
      </c>
      <c r="N66" s="2"/>
      <c r="O66" s="2"/>
      <c r="P66" s="2"/>
      <c r="Q66" s="2"/>
      <c r="R66" s="2"/>
      <c r="S66" s="2"/>
      <c r="T66" s="2">
        <v>1</v>
      </c>
      <c r="U66" s="2"/>
      <c r="V66" s="2"/>
      <c r="W66" s="2">
        <f t="shared" si="5"/>
        <v>1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f t="shared" si="3"/>
        <v>2.2</v>
      </c>
    </row>
    <row r="67" spans="1:36">
      <c r="A67" s="2">
        <v>63</v>
      </c>
      <c r="B67" s="2" t="s">
        <v>159</v>
      </c>
      <c r="C67" s="2" t="s">
        <v>160</v>
      </c>
      <c r="D67" s="2"/>
      <c r="E67" s="2"/>
      <c r="F67" s="2">
        <v>0.2</v>
      </c>
      <c r="G67" s="2">
        <f t="shared" si="0"/>
        <v>0.2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>
        <f t="shared" si="3"/>
        <v>0.2</v>
      </c>
    </row>
    <row r="68" spans="1:36">
      <c r="A68" s="2">
        <v>64</v>
      </c>
      <c r="B68" s="2" t="s">
        <v>161</v>
      </c>
      <c r="C68" s="2" t="s">
        <v>162</v>
      </c>
      <c r="D68" s="2"/>
      <c r="E68" s="2"/>
      <c r="F68" s="2">
        <v>0.7</v>
      </c>
      <c r="G68" s="2">
        <f t="shared" si="0"/>
        <v>0.7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>
        <f t="shared" si="3"/>
        <v>0.7</v>
      </c>
    </row>
    <row r="69" spans="1:36">
      <c r="A69" s="2">
        <v>65</v>
      </c>
      <c r="B69" s="2" t="s">
        <v>163</v>
      </c>
      <c r="C69" s="2" t="s">
        <v>164</v>
      </c>
      <c r="D69" s="2"/>
      <c r="E69" s="2">
        <v>1</v>
      </c>
      <c r="F69" s="2">
        <v>0.2</v>
      </c>
      <c r="G69" s="2">
        <f t="shared" si="0"/>
        <v>1.2</v>
      </c>
      <c r="H69" s="2"/>
      <c r="I69" s="2">
        <v>2.8</v>
      </c>
      <c r="J69" s="2"/>
      <c r="K69" s="2">
        <v>0.5</v>
      </c>
      <c r="L69" s="2"/>
      <c r="M69" s="2">
        <f t="shared" si="6"/>
        <v>3.3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>
        <v>2</v>
      </c>
      <c r="Z69" s="2"/>
      <c r="AA69" s="2"/>
      <c r="AB69" s="2"/>
      <c r="AC69" s="2">
        <v>2</v>
      </c>
      <c r="AD69" s="2"/>
      <c r="AE69" s="2"/>
      <c r="AF69" s="2"/>
      <c r="AG69" s="2"/>
      <c r="AH69" s="2"/>
      <c r="AI69" s="2"/>
      <c r="AJ69" s="2">
        <f t="shared" si="3"/>
        <v>6.5</v>
      </c>
    </row>
    <row r="70" spans="1:36">
      <c r="A70" s="2">
        <v>66</v>
      </c>
      <c r="B70" s="2" t="s">
        <v>165</v>
      </c>
      <c r="C70" s="2" t="s">
        <v>166</v>
      </c>
      <c r="D70" s="2"/>
      <c r="E70" s="2">
        <v>1</v>
      </c>
      <c r="F70" s="2">
        <v>0.7</v>
      </c>
      <c r="G70" s="2">
        <f t="shared" ref="G70:G133" si="7">SUM(D70,E70,F70)</f>
        <v>1.7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>
        <f t="shared" si="3"/>
        <v>1.7</v>
      </c>
    </row>
    <row r="71" spans="1:36">
      <c r="A71" s="2">
        <v>67</v>
      </c>
      <c r="B71" s="2" t="s">
        <v>167</v>
      </c>
      <c r="C71" s="2" t="s">
        <v>168</v>
      </c>
      <c r="D71" s="2"/>
      <c r="E71" s="2"/>
      <c r="F71" s="2">
        <v>0.7</v>
      </c>
      <c r="G71" s="2">
        <f t="shared" si="7"/>
        <v>0.7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f t="shared" si="3"/>
        <v>0.7</v>
      </c>
    </row>
    <row r="72" spans="1:36">
      <c r="A72" s="2">
        <v>68</v>
      </c>
      <c r="B72" s="2" t="s">
        <v>169</v>
      </c>
      <c r="C72" s="2" t="s">
        <v>170</v>
      </c>
      <c r="D72" s="2"/>
      <c r="E72" s="2">
        <v>1</v>
      </c>
      <c r="F72" s="2">
        <v>0.7</v>
      </c>
      <c r="G72" s="2">
        <f t="shared" si="7"/>
        <v>1.7</v>
      </c>
      <c r="H72" s="2"/>
      <c r="I72" s="2">
        <v>1</v>
      </c>
      <c r="J72" s="2"/>
      <c r="K72" s="2">
        <v>1</v>
      </c>
      <c r="L72" s="2"/>
      <c r="M72" s="2">
        <v>2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>
        <v>1</v>
      </c>
      <c r="AG72" s="2"/>
      <c r="AH72" s="2"/>
      <c r="AI72" s="2">
        <v>1</v>
      </c>
      <c r="AJ72" s="2">
        <f t="shared" si="3"/>
        <v>4.7</v>
      </c>
    </row>
    <row r="73" spans="1:36">
      <c r="A73" s="2">
        <v>69</v>
      </c>
      <c r="B73" s="2" t="s">
        <v>171</v>
      </c>
      <c r="C73" s="2" t="s">
        <v>172</v>
      </c>
      <c r="D73" s="2"/>
      <c r="E73" s="2"/>
      <c r="F73" s="2">
        <v>0.7</v>
      </c>
      <c r="G73" s="2">
        <f t="shared" si="7"/>
        <v>0.7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>
        <f t="shared" si="3"/>
        <v>0.7</v>
      </c>
    </row>
    <row r="74" spans="1:36">
      <c r="A74" s="2">
        <v>70</v>
      </c>
      <c r="B74" s="2" t="s">
        <v>173</v>
      </c>
      <c r="C74" s="2" t="s">
        <v>174</v>
      </c>
      <c r="D74" s="2"/>
      <c r="E74" s="2"/>
      <c r="F74" s="2">
        <v>0.7</v>
      </c>
      <c r="G74" s="2">
        <f t="shared" si="7"/>
        <v>0.7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>
        <f t="shared" si="3"/>
        <v>0.7</v>
      </c>
    </row>
    <row r="75" spans="1:36">
      <c r="A75" s="2">
        <v>71</v>
      </c>
      <c r="B75" s="2" t="s">
        <v>175</v>
      </c>
      <c r="C75" s="2" t="s">
        <v>176</v>
      </c>
      <c r="D75" s="2"/>
      <c r="E75" s="2"/>
      <c r="F75" s="2">
        <v>0.2</v>
      </c>
      <c r="G75" s="2">
        <f t="shared" si="7"/>
        <v>0.2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>
        <f t="shared" si="3"/>
        <v>0.2</v>
      </c>
    </row>
    <row r="76" spans="1:36">
      <c r="A76" s="2">
        <v>72</v>
      </c>
      <c r="B76" s="2" t="s">
        <v>177</v>
      </c>
      <c r="C76" s="2" t="s">
        <v>178</v>
      </c>
      <c r="D76" s="2"/>
      <c r="E76" s="2">
        <v>1</v>
      </c>
      <c r="F76" s="2">
        <v>0.2</v>
      </c>
      <c r="G76" s="2">
        <f t="shared" si="7"/>
        <v>1.2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>
        <f t="shared" si="3"/>
        <v>1.2</v>
      </c>
    </row>
    <row r="77" spans="1:36">
      <c r="A77" s="2">
        <v>73</v>
      </c>
      <c r="B77" s="2" t="s">
        <v>179</v>
      </c>
      <c r="C77" s="2" t="s">
        <v>180</v>
      </c>
      <c r="D77" s="2"/>
      <c r="E77" s="2"/>
      <c r="F77" s="2">
        <v>0.2</v>
      </c>
      <c r="G77" s="2">
        <f t="shared" si="7"/>
        <v>0.2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>
        <v>2</v>
      </c>
      <c r="AA77" s="2"/>
      <c r="AB77" s="2"/>
      <c r="AC77" s="2">
        <v>2</v>
      </c>
      <c r="AD77" s="2"/>
      <c r="AE77" s="2"/>
      <c r="AF77" s="2"/>
      <c r="AG77" s="2"/>
      <c r="AH77" s="2"/>
      <c r="AI77" s="2"/>
      <c r="AJ77" s="2">
        <f t="shared" si="3"/>
        <v>2.2</v>
      </c>
    </row>
    <row r="78" spans="1:36">
      <c r="A78" s="2">
        <v>74</v>
      </c>
      <c r="B78" s="2" t="s">
        <v>181</v>
      </c>
      <c r="C78" s="2" t="s">
        <v>182</v>
      </c>
      <c r="D78" s="2"/>
      <c r="E78" s="2"/>
      <c r="F78" s="2">
        <v>0.7</v>
      </c>
      <c r="G78" s="2">
        <f t="shared" si="7"/>
        <v>0.7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>
        <f t="shared" si="3"/>
        <v>0.7</v>
      </c>
    </row>
    <row r="79" spans="1:36">
      <c r="A79" s="2">
        <v>75</v>
      </c>
      <c r="B79" s="2" t="s">
        <v>183</v>
      </c>
      <c r="C79" s="2" t="s">
        <v>184</v>
      </c>
      <c r="D79" s="2"/>
      <c r="E79" s="2"/>
      <c r="F79" s="2">
        <v>0.2</v>
      </c>
      <c r="G79" s="2">
        <f t="shared" si="7"/>
        <v>0.2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>
        <f t="shared" si="3"/>
        <v>0.2</v>
      </c>
    </row>
    <row r="80" spans="1:36">
      <c r="A80" s="2">
        <v>76</v>
      </c>
      <c r="B80" s="2" t="s">
        <v>185</v>
      </c>
      <c r="C80" s="2" t="s">
        <v>186</v>
      </c>
      <c r="D80" s="2"/>
      <c r="E80" s="2"/>
      <c r="F80" s="2">
        <v>0.7</v>
      </c>
      <c r="G80" s="2">
        <f t="shared" si="7"/>
        <v>0.7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>
        <f t="shared" si="3"/>
        <v>0.7</v>
      </c>
    </row>
    <row r="81" spans="1:36">
      <c r="A81" s="2">
        <v>77</v>
      </c>
      <c r="B81" s="2" t="s">
        <v>187</v>
      </c>
      <c r="C81" s="2" t="s">
        <v>188</v>
      </c>
      <c r="D81" s="2"/>
      <c r="E81" s="2"/>
      <c r="F81" s="2">
        <v>0.7</v>
      </c>
      <c r="G81" s="2">
        <f t="shared" si="7"/>
        <v>0.7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>
        <f t="shared" si="3"/>
        <v>0.7</v>
      </c>
    </row>
    <row r="82" spans="1:36">
      <c r="A82" s="2">
        <v>78</v>
      </c>
      <c r="B82" s="2" t="s">
        <v>189</v>
      </c>
      <c r="C82" s="2" t="s">
        <v>190</v>
      </c>
      <c r="D82" s="2"/>
      <c r="E82" s="2"/>
      <c r="F82" s="2">
        <v>0.2</v>
      </c>
      <c r="G82" s="2">
        <f t="shared" si="7"/>
        <v>0.2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>
        <f t="shared" si="3"/>
        <v>0.2</v>
      </c>
    </row>
    <row r="83" spans="1:36">
      <c r="A83" s="2">
        <v>79</v>
      </c>
      <c r="B83" s="2" t="s">
        <v>191</v>
      </c>
      <c r="C83" s="2" t="s">
        <v>192</v>
      </c>
      <c r="D83" s="2"/>
      <c r="E83" s="2"/>
      <c r="F83" s="2">
        <v>0.2</v>
      </c>
      <c r="G83" s="2">
        <f t="shared" si="7"/>
        <v>0.2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>
        <f t="shared" si="3"/>
        <v>0.2</v>
      </c>
    </row>
    <row r="84" spans="1:36">
      <c r="A84" s="2">
        <v>80</v>
      </c>
      <c r="B84" s="2" t="s">
        <v>193</v>
      </c>
      <c r="C84" s="2" t="s">
        <v>194</v>
      </c>
      <c r="D84" s="2"/>
      <c r="E84" s="2"/>
      <c r="F84" s="2">
        <v>0.7</v>
      </c>
      <c r="G84" s="2">
        <f t="shared" si="7"/>
        <v>0.7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>
        <f t="shared" si="3"/>
        <v>0.7</v>
      </c>
    </row>
    <row r="85" spans="1:36">
      <c r="A85" s="2">
        <v>81</v>
      </c>
      <c r="B85" s="2" t="s">
        <v>195</v>
      </c>
      <c r="C85" s="2" t="s">
        <v>196</v>
      </c>
      <c r="D85" s="2"/>
      <c r="E85" s="2"/>
      <c r="F85" s="2">
        <v>0.7</v>
      </c>
      <c r="G85" s="2">
        <f t="shared" si="7"/>
        <v>0.7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>
        <v>1</v>
      </c>
      <c r="AG85" s="2"/>
      <c r="AH85" s="2"/>
      <c r="AI85" s="2">
        <v>1</v>
      </c>
      <c r="AJ85" s="2">
        <f t="shared" si="3"/>
        <v>1.7</v>
      </c>
    </row>
    <row r="86" spans="1:36">
      <c r="A86" s="2">
        <v>82</v>
      </c>
      <c r="B86" s="2" t="s">
        <v>197</v>
      </c>
      <c r="C86" s="2" t="s">
        <v>198</v>
      </c>
      <c r="D86" s="2"/>
      <c r="E86" s="2"/>
      <c r="F86" s="2">
        <v>0.2</v>
      </c>
      <c r="G86" s="2">
        <f t="shared" si="7"/>
        <v>0.2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1</v>
      </c>
      <c r="U86" s="2"/>
      <c r="V86" s="2"/>
      <c r="W86" s="2"/>
      <c r="X86" s="2"/>
      <c r="Y86" s="2">
        <v>1</v>
      </c>
      <c r="Z86" s="2"/>
      <c r="AA86" s="2"/>
      <c r="AB86" s="2">
        <v>1</v>
      </c>
      <c r="AC86" s="2">
        <f t="shared" si="2"/>
        <v>2</v>
      </c>
      <c r="AD86" s="2"/>
      <c r="AE86" s="2"/>
      <c r="AF86" s="2"/>
      <c r="AG86" s="2"/>
      <c r="AH86" s="2"/>
      <c r="AI86" s="2"/>
      <c r="AJ86" s="2">
        <f t="shared" si="3"/>
        <v>2.2</v>
      </c>
    </row>
    <row r="87" spans="1:36">
      <c r="A87" s="2">
        <v>83</v>
      </c>
      <c r="B87" s="2" t="s">
        <v>199</v>
      </c>
      <c r="C87" s="2" t="s">
        <v>200</v>
      </c>
      <c r="D87" s="2"/>
      <c r="E87" s="2"/>
      <c r="F87" s="2">
        <v>0.7</v>
      </c>
      <c r="G87" s="2">
        <f t="shared" si="7"/>
        <v>0.7</v>
      </c>
      <c r="H87" s="2"/>
      <c r="I87" s="2"/>
      <c r="J87" s="2"/>
      <c r="K87" s="2">
        <v>0.3</v>
      </c>
      <c r="L87" s="2"/>
      <c r="M87" s="2">
        <f t="shared" si="6"/>
        <v>0.3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>
        <v>1</v>
      </c>
      <c r="AG87" s="2"/>
      <c r="AH87" s="2"/>
      <c r="AI87" s="2">
        <f t="shared" si="4"/>
        <v>1</v>
      </c>
      <c r="AJ87" s="2">
        <f t="shared" si="3"/>
        <v>2</v>
      </c>
    </row>
    <row r="88" spans="1:36">
      <c r="A88" s="2">
        <v>84</v>
      </c>
      <c r="B88" s="2" t="s">
        <v>201</v>
      </c>
      <c r="C88" s="2" t="s">
        <v>202</v>
      </c>
      <c r="D88" s="2"/>
      <c r="E88" s="2"/>
      <c r="F88" s="2">
        <v>0.7</v>
      </c>
      <c r="G88" s="2">
        <f t="shared" si="7"/>
        <v>0.7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>
        <f t="shared" si="3"/>
        <v>0.7</v>
      </c>
    </row>
    <row r="89" spans="1:36">
      <c r="A89" s="2">
        <v>85</v>
      </c>
      <c r="B89" s="2" t="s">
        <v>203</v>
      </c>
      <c r="C89" s="2" t="s">
        <v>204</v>
      </c>
      <c r="D89" s="2"/>
      <c r="E89" s="2"/>
      <c r="F89" s="2">
        <v>0.7</v>
      </c>
      <c r="G89" s="2">
        <f t="shared" si="7"/>
        <v>0.7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>
        <f t="shared" si="3"/>
        <v>0.7</v>
      </c>
    </row>
    <row r="90" spans="1:36">
      <c r="A90" s="2">
        <v>86</v>
      </c>
      <c r="B90" s="10" t="s">
        <v>205</v>
      </c>
      <c r="C90" s="7" t="s">
        <v>206</v>
      </c>
      <c r="D90" s="10">
        <v>1.4</v>
      </c>
      <c r="E90" s="10">
        <v>0.3</v>
      </c>
      <c r="F90" s="10">
        <v>0.5</v>
      </c>
      <c r="G90" s="2">
        <f t="shared" si="7"/>
        <v>2.2</v>
      </c>
      <c r="H90" s="10">
        <v>0.2</v>
      </c>
      <c r="I90" s="10">
        <v>1</v>
      </c>
      <c r="J90" s="10">
        <v>0.5</v>
      </c>
      <c r="K90" s="10"/>
      <c r="L90" s="10"/>
      <c r="M90" s="10">
        <f>SUM(H90:L90)</f>
        <v>1.7</v>
      </c>
      <c r="N90" s="10"/>
      <c r="O90" s="10"/>
      <c r="P90" s="10"/>
      <c r="Q90" s="10"/>
      <c r="R90" s="10"/>
      <c r="S90" s="10"/>
      <c r="T90" s="10">
        <v>0.5</v>
      </c>
      <c r="U90" s="10"/>
      <c r="V90" s="10">
        <v>0.1</v>
      </c>
      <c r="W90" s="10">
        <f>SUM(T90:V90)</f>
        <v>0.6</v>
      </c>
      <c r="X90" s="10"/>
      <c r="Y90" s="10"/>
      <c r="Z90" s="10"/>
      <c r="AA90" s="10"/>
      <c r="AB90" s="10"/>
      <c r="AC90" s="10"/>
      <c r="AD90" s="10">
        <v>1</v>
      </c>
      <c r="AE90" s="10"/>
      <c r="AF90" s="10">
        <v>1</v>
      </c>
      <c r="AG90" s="10"/>
      <c r="AH90" s="10"/>
      <c r="AI90" s="10">
        <f>SUM(AD90:AH90)</f>
        <v>2</v>
      </c>
      <c r="AJ90" s="10">
        <f>SUM(G90,M90,S90,W90,AC90,AI90,)</f>
        <v>6.5</v>
      </c>
    </row>
    <row r="91" spans="1:36">
      <c r="A91" s="2">
        <v>87</v>
      </c>
      <c r="B91" s="10" t="s">
        <v>207</v>
      </c>
      <c r="C91" s="7" t="s">
        <v>208</v>
      </c>
      <c r="D91" s="10">
        <v>1.4</v>
      </c>
      <c r="E91" s="10">
        <v>0.3</v>
      </c>
      <c r="F91" s="10">
        <v>0.5</v>
      </c>
      <c r="G91" s="2">
        <f t="shared" si="7"/>
        <v>2.2</v>
      </c>
      <c r="H91" s="10">
        <v>0.2</v>
      </c>
      <c r="I91" s="10">
        <v>1</v>
      </c>
      <c r="J91" s="10">
        <v>0.5</v>
      </c>
      <c r="K91" s="10">
        <v>0.8</v>
      </c>
      <c r="L91" s="10"/>
      <c r="M91" s="10">
        <f t="shared" ref="M91:M121" si="8">SUM(H91:L91)</f>
        <v>2.5</v>
      </c>
      <c r="N91" s="10"/>
      <c r="O91" s="10"/>
      <c r="P91" s="10"/>
      <c r="Q91" s="10"/>
      <c r="R91" s="10"/>
      <c r="S91" s="10"/>
      <c r="T91" s="10"/>
      <c r="U91" s="10"/>
      <c r="V91" s="10">
        <v>0.2</v>
      </c>
      <c r="W91" s="10">
        <f t="shared" ref="W91:W121" si="9">SUM(T91:V91)</f>
        <v>0.2</v>
      </c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>
        <f t="shared" ref="AJ91:AJ121" si="10">SUM(G91,M91,S91,W91,AC91,AI91,)</f>
        <v>4.9</v>
      </c>
    </row>
    <row r="92" spans="1:36">
      <c r="A92" s="2">
        <v>88</v>
      </c>
      <c r="B92" s="10" t="s">
        <v>77</v>
      </c>
      <c r="C92" s="7" t="s">
        <v>209</v>
      </c>
      <c r="D92" s="10">
        <v>1.4</v>
      </c>
      <c r="E92" s="10">
        <v>0.3</v>
      </c>
      <c r="F92" s="10">
        <v>0.5</v>
      </c>
      <c r="G92" s="2">
        <f t="shared" si="7"/>
        <v>2.2</v>
      </c>
      <c r="H92" s="10">
        <v>0.2</v>
      </c>
      <c r="I92" s="10">
        <v>1</v>
      </c>
      <c r="J92" s="10">
        <v>0.5</v>
      </c>
      <c r="K92" s="10"/>
      <c r="L92" s="10"/>
      <c r="M92" s="10">
        <f t="shared" si="8"/>
        <v>1.7</v>
      </c>
      <c r="N92" s="10"/>
      <c r="O92" s="10"/>
      <c r="P92" s="10"/>
      <c r="Q92" s="10"/>
      <c r="R92" s="10"/>
      <c r="S92" s="10"/>
      <c r="T92" s="10"/>
      <c r="U92" s="10"/>
      <c r="V92" s="10">
        <v>0.2</v>
      </c>
      <c r="W92" s="10">
        <f t="shared" si="9"/>
        <v>0.2</v>
      </c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>
        <f t="shared" si="10"/>
        <v>4.1</v>
      </c>
    </row>
    <row r="93" spans="1:36">
      <c r="A93" s="2">
        <v>89</v>
      </c>
      <c r="B93" s="10" t="s">
        <v>210</v>
      </c>
      <c r="C93" s="7" t="s">
        <v>211</v>
      </c>
      <c r="D93" s="10">
        <v>1.5</v>
      </c>
      <c r="E93" s="10">
        <v>0.3</v>
      </c>
      <c r="F93" s="10">
        <v>0.5</v>
      </c>
      <c r="G93" s="2">
        <f t="shared" si="7"/>
        <v>2.3</v>
      </c>
      <c r="H93" s="10"/>
      <c r="I93" s="10">
        <v>1</v>
      </c>
      <c r="J93" s="10">
        <v>0.5</v>
      </c>
      <c r="K93" s="10"/>
      <c r="L93" s="10"/>
      <c r="M93" s="10">
        <f t="shared" si="8"/>
        <v>1.5</v>
      </c>
      <c r="N93" s="10"/>
      <c r="O93" s="10"/>
      <c r="P93" s="10"/>
      <c r="Q93" s="10"/>
      <c r="R93" s="10"/>
      <c r="S93" s="10"/>
      <c r="T93" s="10"/>
      <c r="U93" s="10"/>
      <c r="V93" s="10">
        <v>0.4</v>
      </c>
      <c r="W93" s="10">
        <f t="shared" si="9"/>
        <v>0.4</v>
      </c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>
        <f t="shared" si="10"/>
        <v>4.2</v>
      </c>
    </row>
    <row r="94" spans="1:36">
      <c r="A94" s="2">
        <v>90</v>
      </c>
      <c r="B94" s="10" t="s">
        <v>212</v>
      </c>
      <c r="C94" s="7" t="s">
        <v>213</v>
      </c>
      <c r="D94" s="10">
        <v>1.7</v>
      </c>
      <c r="E94" s="10"/>
      <c r="F94" s="10">
        <v>0.5</v>
      </c>
      <c r="G94" s="2">
        <f t="shared" si="7"/>
        <v>2.2</v>
      </c>
      <c r="H94" s="10"/>
      <c r="I94" s="10">
        <v>1</v>
      </c>
      <c r="J94" s="10">
        <v>0.5</v>
      </c>
      <c r="K94" s="10"/>
      <c r="L94" s="10"/>
      <c r="M94" s="10">
        <f t="shared" si="8"/>
        <v>1.5</v>
      </c>
      <c r="N94" s="10"/>
      <c r="O94" s="10"/>
      <c r="P94" s="10"/>
      <c r="Q94" s="10"/>
      <c r="R94" s="10"/>
      <c r="S94" s="10"/>
      <c r="T94" s="10">
        <v>0.6</v>
      </c>
      <c r="U94" s="10"/>
      <c r="V94" s="10">
        <v>0.2</v>
      </c>
      <c r="W94" s="10">
        <f t="shared" si="9"/>
        <v>0.8</v>
      </c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>
        <f t="shared" si="10"/>
        <v>4.5</v>
      </c>
    </row>
    <row r="95" spans="1:36">
      <c r="A95" s="2">
        <v>91</v>
      </c>
      <c r="B95" s="10" t="s">
        <v>214</v>
      </c>
      <c r="C95" s="7" t="s">
        <v>215</v>
      </c>
      <c r="D95" s="10">
        <v>1.4</v>
      </c>
      <c r="E95" s="10"/>
      <c r="F95" s="10">
        <v>0.5</v>
      </c>
      <c r="G95" s="2">
        <f t="shared" si="7"/>
        <v>1.9</v>
      </c>
      <c r="H95" s="10">
        <v>0.2</v>
      </c>
      <c r="I95" s="10">
        <v>2</v>
      </c>
      <c r="J95" s="10">
        <v>0.5</v>
      </c>
      <c r="K95" s="10"/>
      <c r="L95" s="10"/>
      <c r="M95" s="10">
        <f t="shared" si="8"/>
        <v>2.7</v>
      </c>
      <c r="N95" s="10"/>
      <c r="O95" s="10"/>
      <c r="P95" s="10"/>
      <c r="Q95" s="10"/>
      <c r="R95" s="10"/>
      <c r="S95" s="10"/>
      <c r="T95" s="10">
        <v>0.5</v>
      </c>
      <c r="U95" s="10"/>
      <c r="V95" s="10">
        <v>0.2</v>
      </c>
      <c r="W95" s="10">
        <f t="shared" si="9"/>
        <v>0.7</v>
      </c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>
        <f t="shared" si="10"/>
        <v>5.3</v>
      </c>
    </row>
    <row r="96" spans="1:36">
      <c r="A96" s="2">
        <v>92</v>
      </c>
      <c r="B96" s="10" t="s">
        <v>216</v>
      </c>
      <c r="C96" s="7" t="s">
        <v>217</v>
      </c>
      <c r="D96" s="10">
        <v>1.7</v>
      </c>
      <c r="E96" s="10">
        <v>0.3</v>
      </c>
      <c r="F96" s="10">
        <v>0.5</v>
      </c>
      <c r="G96" s="2">
        <f t="shared" si="7"/>
        <v>2.5</v>
      </c>
      <c r="H96" s="10">
        <v>0.2</v>
      </c>
      <c r="I96" s="10">
        <v>1</v>
      </c>
      <c r="J96" s="10">
        <v>0.5</v>
      </c>
      <c r="K96" s="10"/>
      <c r="L96" s="10"/>
      <c r="M96" s="10">
        <f t="shared" si="8"/>
        <v>1.7</v>
      </c>
      <c r="N96" s="10"/>
      <c r="O96" s="10"/>
      <c r="P96" s="10"/>
      <c r="Q96" s="10"/>
      <c r="R96" s="10"/>
      <c r="S96" s="10"/>
      <c r="T96" s="10">
        <v>0.1</v>
      </c>
      <c r="U96" s="10"/>
      <c r="V96" s="10">
        <v>0.3</v>
      </c>
      <c r="W96" s="10">
        <f t="shared" si="9"/>
        <v>0.4</v>
      </c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>
        <f t="shared" si="10"/>
        <v>4.6</v>
      </c>
    </row>
    <row r="97" spans="1:36">
      <c r="A97" s="2">
        <v>93</v>
      </c>
      <c r="B97" s="10" t="s">
        <v>218</v>
      </c>
      <c r="C97" s="7" t="s">
        <v>219</v>
      </c>
      <c r="D97" s="10">
        <v>1.7</v>
      </c>
      <c r="E97" s="10"/>
      <c r="F97" s="10">
        <v>0.5</v>
      </c>
      <c r="G97" s="2">
        <f t="shared" si="7"/>
        <v>2.2</v>
      </c>
      <c r="H97" s="10"/>
      <c r="I97" s="10">
        <v>1</v>
      </c>
      <c r="J97" s="10">
        <v>0.5</v>
      </c>
      <c r="K97" s="10"/>
      <c r="L97" s="10"/>
      <c r="M97" s="10">
        <f t="shared" si="8"/>
        <v>1.5</v>
      </c>
      <c r="N97" s="10"/>
      <c r="O97" s="10"/>
      <c r="P97" s="10"/>
      <c r="Q97" s="10"/>
      <c r="R97" s="10"/>
      <c r="S97" s="10"/>
      <c r="T97" s="10"/>
      <c r="U97" s="10"/>
      <c r="V97" s="10">
        <v>0.2</v>
      </c>
      <c r="W97" s="10">
        <f t="shared" si="9"/>
        <v>0.2</v>
      </c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>
        <f t="shared" si="10"/>
        <v>3.9</v>
      </c>
    </row>
    <row r="98" spans="1:36">
      <c r="A98" s="2">
        <v>94</v>
      </c>
      <c r="B98" s="10" t="s">
        <v>220</v>
      </c>
      <c r="C98" s="7" t="s">
        <v>221</v>
      </c>
      <c r="D98" s="10">
        <v>1.4</v>
      </c>
      <c r="E98" s="10"/>
      <c r="F98" s="10">
        <v>0.5</v>
      </c>
      <c r="G98" s="2">
        <f t="shared" si="7"/>
        <v>1.9</v>
      </c>
      <c r="H98" s="10">
        <v>0.2</v>
      </c>
      <c r="I98" s="10">
        <v>1</v>
      </c>
      <c r="J98" s="10">
        <v>0.5</v>
      </c>
      <c r="K98" s="10"/>
      <c r="L98" s="10"/>
      <c r="M98" s="10">
        <f t="shared" si="8"/>
        <v>1.7</v>
      </c>
      <c r="N98" s="10"/>
      <c r="O98" s="10"/>
      <c r="P98" s="10"/>
      <c r="Q98" s="10"/>
      <c r="R98" s="10"/>
      <c r="S98" s="10"/>
      <c r="T98" s="10"/>
      <c r="U98" s="10"/>
      <c r="V98" s="10">
        <v>0.2</v>
      </c>
      <c r="W98" s="10">
        <f t="shared" si="9"/>
        <v>0.2</v>
      </c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>
        <f t="shared" si="10"/>
        <v>3.8</v>
      </c>
    </row>
    <row r="99" spans="1:36">
      <c r="A99" s="2">
        <v>95</v>
      </c>
      <c r="B99" s="10" t="s">
        <v>222</v>
      </c>
      <c r="C99" s="7" t="s">
        <v>223</v>
      </c>
      <c r="D99" s="10">
        <v>1.4</v>
      </c>
      <c r="E99" s="10"/>
      <c r="F99" s="10">
        <v>0.5</v>
      </c>
      <c r="G99" s="2">
        <f t="shared" si="7"/>
        <v>1.9</v>
      </c>
      <c r="H99" s="10">
        <v>0.2</v>
      </c>
      <c r="I99" s="10">
        <v>1</v>
      </c>
      <c r="J99" s="10">
        <v>0.5</v>
      </c>
      <c r="K99" s="10"/>
      <c r="L99" s="10"/>
      <c r="M99" s="10">
        <f t="shared" si="8"/>
        <v>1.7</v>
      </c>
      <c r="N99" s="10"/>
      <c r="O99" s="10"/>
      <c r="P99" s="10"/>
      <c r="Q99" s="10"/>
      <c r="R99" s="10"/>
      <c r="S99" s="10"/>
      <c r="T99" s="10"/>
      <c r="U99" s="10"/>
      <c r="V99" s="10">
        <v>0.2</v>
      </c>
      <c r="W99" s="10">
        <f t="shared" si="9"/>
        <v>0.2</v>
      </c>
      <c r="X99" s="10"/>
      <c r="Y99" s="10"/>
      <c r="Z99" s="10"/>
      <c r="AA99" s="10"/>
      <c r="AB99" s="10"/>
      <c r="AC99" s="10"/>
      <c r="AD99" s="10">
        <v>1</v>
      </c>
      <c r="AE99" s="10"/>
      <c r="AF99" s="10"/>
      <c r="AG99" s="10"/>
      <c r="AH99" s="10"/>
      <c r="AI99" s="10">
        <f>SUM(AD99:AH99)</f>
        <v>1</v>
      </c>
      <c r="AJ99" s="10">
        <f t="shared" si="10"/>
        <v>4.8</v>
      </c>
    </row>
    <row r="100" spans="1:36">
      <c r="A100" s="2">
        <v>96</v>
      </c>
      <c r="B100" s="10" t="s">
        <v>224</v>
      </c>
      <c r="C100" s="7" t="s">
        <v>225</v>
      </c>
      <c r="D100" s="10">
        <v>2.4</v>
      </c>
      <c r="E100" s="10">
        <v>0.3</v>
      </c>
      <c r="F100" s="10">
        <v>0.5</v>
      </c>
      <c r="G100" s="2">
        <f t="shared" si="7"/>
        <v>3.2</v>
      </c>
      <c r="H100" s="10">
        <v>0.2</v>
      </c>
      <c r="I100" s="10">
        <v>1</v>
      </c>
      <c r="J100" s="10">
        <v>0.5</v>
      </c>
      <c r="K100" s="10"/>
      <c r="L100" s="10"/>
      <c r="M100" s="10">
        <f t="shared" si="8"/>
        <v>1.7</v>
      </c>
      <c r="N100" s="10"/>
      <c r="O100" s="10"/>
      <c r="P100" s="10"/>
      <c r="Q100" s="10"/>
      <c r="R100" s="10"/>
      <c r="S100" s="10"/>
      <c r="T100" s="10"/>
      <c r="U100" s="10"/>
      <c r="V100" s="10">
        <v>0.5</v>
      </c>
      <c r="W100" s="10">
        <f t="shared" si="9"/>
        <v>0.5</v>
      </c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>
        <f t="shared" si="10"/>
        <v>5.4</v>
      </c>
    </row>
    <row r="101" spans="1:36">
      <c r="A101" s="2">
        <v>97</v>
      </c>
      <c r="B101" s="10" t="s">
        <v>226</v>
      </c>
      <c r="C101" s="7" t="s">
        <v>227</v>
      </c>
      <c r="D101" s="10">
        <v>1.4</v>
      </c>
      <c r="E101" s="10"/>
      <c r="F101" s="10">
        <v>0.5</v>
      </c>
      <c r="G101" s="2">
        <f t="shared" si="7"/>
        <v>1.9</v>
      </c>
      <c r="H101" s="10">
        <v>0.2</v>
      </c>
      <c r="I101" s="10">
        <v>1</v>
      </c>
      <c r="J101" s="10">
        <v>0.5</v>
      </c>
      <c r="K101" s="10"/>
      <c r="L101" s="10"/>
      <c r="M101" s="10">
        <f t="shared" si="8"/>
        <v>1.7</v>
      </c>
      <c r="N101" s="10"/>
      <c r="O101" s="10"/>
      <c r="P101" s="10"/>
      <c r="Q101" s="10"/>
      <c r="R101" s="10"/>
      <c r="S101" s="10"/>
      <c r="T101" s="10"/>
      <c r="U101" s="10"/>
      <c r="V101" s="10">
        <v>0.3</v>
      </c>
      <c r="W101" s="10">
        <f t="shared" si="9"/>
        <v>0.3</v>
      </c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>
        <f t="shared" si="10"/>
        <v>3.9</v>
      </c>
    </row>
    <row r="102" spans="1:36">
      <c r="A102" s="2">
        <v>98</v>
      </c>
      <c r="B102" s="10" t="s">
        <v>228</v>
      </c>
      <c r="C102" s="7" t="s">
        <v>229</v>
      </c>
      <c r="D102" s="10">
        <v>1.4</v>
      </c>
      <c r="E102" s="10">
        <v>2.1</v>
      </c>
      <c r="F102" s="10">
        <v>1.3</v>
      </c>
      <c r="G102" s="2">
        <f t="shared" si="7"/>
        <v>4.8</v>
      </c>
      <c r="H102" s="10">
        <v>0.4</v>
      </c>
      <c r="I102" s="10">
        <v>2</v>
      </c>
      <c r="J102" s="10">
        <v>0.5</v>
      </c>
      <c r="K102" s="10"/>
      <c r="L102" s="10"/>
      <c r="M102" s="10">
        <f t="shared" si="8"/>
        <v>2.9</v>
      </c>
      <c r="N102" s="10"/>
      <c r="O102" s="10"/>
      <c r="P102" s="10"/>
      <c r="Q102" s="10"/>
      <c r="R102" s="10"/>
      <c r="S102" s="10"/>
      <c r="T102" s="10">
        <v>1.3</v>
      </c>
      <c r="U102" s="10"/>
      <c r="V102" s="10">
        <v>0.5</v>
      </c>
      <c r="W102" s="10">
        <f t="shared" si="9"/>
        <v>1.8</v>
      </c>
      <c r="X102" s="10">
        <v>1</v>
      </c>
      <c r="Y102" s="10"/>
      <c r="Z102" s="10"/>
      <c r="AA102" s="10"/>
      <c r="AB102" s="10"/>
      <c r="AC102" s="10">
        <f>SUM(X102:AB102)</f>
        <v>1</v>
      </c>
      <c r="AD102" s="10"/>
      <c r="AE102" s="10"/>
      <c r="AF102" s="10"/>
      <c r="AG102" s="10"/>
      <c r="AH102" s="10"/>
      <c r="AI102" s="10"/>
      <c r="AJ102" s="10">
        <f t="shared" si="10"/>
        <v>10.5</v>
      </c>
    </row>
    <row r="103" spans="1:36">
      <c r="A103" s="2">
        <v>99</v>
      </c>
      <c r="B103" s="10" t="s">
        <v>230</v>
      </c>
      <c r="C103" s="7" t="s">
        <v>231</v>
      </c>
      <c r="D103" s="10">
        <v>1.7</v>
      </c>
      <c r="E103" s="10"/>
      <c r="F103" s="10">
        <v>0.5</v>
      </c>
      <c r="G103" s="2">
        <f t="shared" si="7"/>
        <v>2.2</v>
      </c>
      <c r="H103" s="10"/>
      <c r="I103" s="10">
        <v>1</v>
      </c>
      <c r="J103" s="10">
        <v>0.5</v>
      </c>
      <c r="K103" s="10"/>
      <c r="L103" s="10"/>
      <c r="M103" s="10">
        <f t="shared" si="8"/>
        <v>1.5</v>
      </c>
      <c r="N103" s="10"/>
      <c r="O103" s="10"/>
      <c r="P103" s="10"/>
      <c r="Q103" s="10"/>
      <c r="R103" s="10"/>
      <c r="S103" s="10"/>
      <c r="T103" s="10"/>
      <c r="U103" s="10"/>
      <c r="V103" s="10">
        <v>0.2</v>
      </c>
      <c r="W103" s="10">
        <f t="shared" si="9"/>
        <v>0.2</v>
      </c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>
        <f t="shared" si="10"/>
        <v>3.9</v>
      </c>
    </row>
    <row r="104" spans="1:36">
      <c r="A104" s="2">
        <v>100</v>
      </c>
      <c r="B104" s="10" t="s">
        <v>232</v>
      </c>
      <c r="C104" s="7" t="s">
        <v>233</v>
      </c>
      <c r="D104" s="10">
        <v>1.7</v>
      </c>
      <c r="E104" s="10">
        <v>0.3</v>
      </c>
      <c r="F104" s="10">
        <v>0.5</v>
      </c>
      <c r="G104" s="2">
        <f t="shared" si="7"/>
        <v>2.5</v>
      </c>
      <c r="H104" s="10"/>
      <c r="I104" s="10">
        <v>1</v>
      </c>
      <c r="J104" s="10">
        <v>0.5</v>
      </c>
      <c r="K104" s="10"/>
      <c r="L104" s="10"/>
      <c r="M104" s="10">
        <f t="shared" si="8"/>
        <v>1.5</v>
      </c>
      <c r="N104" s="10"/>
      <c r="O104" s="10"/>
      <c r="P104" s="10"/>
      <c r="Q104" s="10"/>
      <c r="R104" s="10"/>
      <c r="S104" s="10"/>
      <c r="T104" s="10"/>
      <c r="U104" s="10"/>
      <c r="V104" s="10">
        <v>0.1</v>
      </c>
      <c r="W104" s="10">
        <f t="shared" si="9"/>
        <v>0.1</v>
      </c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>
        <f t="shared" si="10"/>
        <v>4.1</v>
      </c>
    </row>
    <row r="105" spans="1:36">
      <c r="A105" s="2">
        <v>101</v>
      </c>
      <c r="B105" s="10" t="s">
        <v>234</v>
      </c>
      <c r="C105" s="7" t="s">
        <v>235</v>
      </c>
      <c r="D105" s="10">
        <v>1.7</v>
      </c>
      <c r="E105" s="10"/>
      <c r="F105" s="10">
        <v>0.5</v>
      </c>
      <c r="G105" s="2">
        <f t="shared" si="7"/>
        <v>2.2</v>
      </c>
      <c r="H105" s="10"/>
      <c r="I105" s="10">
        <v>1</v>
      </c>
      <c r="J105" s="10">
        <v>0.5</v>
      </c>
      <c r="K105" s="10"/>
      <c r="L105" s="10"/>
      <c r="M105" s="10">
        <f t="shared" si="8"/>
        <v>1.5</v>
      </c>
      <c r="N105" s="10"/>
      <c r="O105" s="10"/>
      <c r="P105" s="10"/>
      <c r="Q105" s="10"/>
      <c r="R105" s="10"/>
      <c r="S105" s="10"/>
      <c r="T105" s="10"/>
      <c r="U105" s="10"/>
      <c r="V105" s="10">
        <v>0.1</v>
      </c>
      <c r="W105" s="10">
        <f t="shared" si="9"/>
        <v>0.1</v>
      </c>
      <c r="X105" s="10"/>
      <c r="Y105" s="10"/>
      <c r="Z105" s="10"/>
      <c r="AA105" s="10"/>
      <c r="AB105" s="10"/>
      <c r="AC105" s="10"/>
      <c r="AD105" s="10"/>
      <c r="AE105" s="10"/>
      <c r="AF105" s="10">
        <v>1</v>
      </c>
      <c r="AG105" s="10"/>
      <c r="AH105" s="10"/>
      <c r="AI105" s="10">
        <f>SUM(AD105:AH105)</f>
        <v>1</v>
      </c>
      <c r="AJ105" s="10">
        <f t="shared" si="10"/>
        <v>4.8</v>
      </c>
    </row>
    <row r="106" spans="1:36">
      <c r="A106" s="2">
        <v>102</v>
      </c>
      <c r="B106" s="10" t="s">
        <v>236</v>
      </c>
      <c r="C106" s="7" t="s">
        <v>237</v>
      </c>
      <c r="D106" s="10">
        <v>1.7</v>
      </c>
      <c r="E106" s="10">
        <v>0.3</v>
      </c>
      <c r="F106" s="10">
        <v>0.5</v>
      </c>
      <c r="G106" s="2">
        <f t="shared" si="7"/>
        <v>2.5</v>
      </c>
      <c r="H106" s="11">
        <v>0.4</v>
      </c>
      <c r="I106" s="10">
        <v>1</v>
      </c>
      <c r="J106" s="10">
        <v>0.5</v>
      </c>
      <c r="K106" s="10"/>
      <c r="L106" s="10"/>
      <c r="M106" s="10">
        <f t="shared" si="8"/>
        <v>1.9</v>
      </c>
      <c r="N106" s="10"/>
      <c r="O106" s="10"/>
      <c r="P106" s="10"/>
      <c r="Q106" s="10"/>
      <c r="R106" s="10"/>
      <c r="S106" s="10"/>
      <c r="T106" s="10">
        <v>0.3</v>
      </c>
      <c r="U106" s="10"/>
      <c r="V106" s="10">
        <v>0.3</v>
      </c>
      <c r="W106" s="10">
        <f t="shared" si="9"/>
        <v>0.6</v>
      </c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>
        <f t="shared" si="10"/>
        <v>5</v>
      </c>
    </row>
    <row r="107" spans="1:36">
      <c r="A107" s="2">
        <v>103</v>
      </c>
      <c r="B107" s="10" t="s">
        <v>238</v>
      </c>
      <c r="C107" s="7" t="s">
        <v>239</v>
      </c>
      <c r="D107" s="10">
        <v>1.7</v>
      </c>
      <c r="E107" s="10">
        <v>0.3</v>
      </c>
      <c r="F107" s="10">
        <v>0.5</v>
      </c>
      <c r="G107" s="2">
        <f t="shared" si="7"/>
        <v>2.5</v>
      </c>
      <c r="H107" s="10"/>
      <c r="I107" s="10">
        <v>2</v>
      </c>
      <c r="J107" s="10">
        <v>0.5</v>
      </c>
      <c r="K107" s="10"/>
      <c r="L107" s="10"/>
      <c r="M107" s="10">
        <f t="shared" si="8"/>
        <v>2.5</v>
      </c>
      <c r="N107" s="10"/>
      <c r="O107" s="10"/>
      <c r="P107" s="10"/>
      <c r="Q107" s="10"/>
      <c r="R107" s="10"/>
      <c r="S107" s="10"/>
      <c r="T107" s="10">
        <v>0.8</v>
      </c>
      <c r="U107" s="10"/>
      <c r="V107" s="10">
        <v>0.3</v>
      </c>
      <c r="W107" s="10">
        <f t="shared" si="9"/>
        <v>1.1</v>
      </c>
      <c r="X107" s="10">
        <v>1</v>
      </c>
      <c r="Y107" s="10"/>
      <c r="Z107" s="10"/>
      <c r="AA107" s="10"/>
      <c r="AB107" s="10"/>
      <c r="AC107" s="10">
        <f>SUM(X107:AB107)</f>
        <v>1</v>
      </c>
      <c r="AD107" s="10"/>
      <c r="AE107" s="10"/>
      <c r="AF107" s="10"/>
      <c r="AG107" s="10"/>
      <c r="AH107" s="10"/>
      <c r="AI107" s="10"/>
      <c r="AJ107" s="10">
        <f t="shared" si="10"/>
        <v>7.1</v>
      </c>
    </row>
    <row r="108" spans="1:36">
      <c r="A108" s="2">
        <v>104</v>
      </c>
      <c r="B108" s="10" t="s">
        <v>240</v>
      </c>
      <c r="C108" s="7" t="s">
        <v>241</v>
      </c>
      <c r="D108" s="10">
        <v>1.4</v>
      </c>
      <c r="E108" s="10"/>
      <c r="F108" s="10">
        <v>0.5</v>
      </c>
      <c r="G108" s="2">
        <f t="shared" si="7"/>
        <v>1.9</v>
      </c>
      <c r="H108" s="10">
        <v>0.2</v>
      </c>
      <c r="I108" s="10">
        <v>1</v>
      </c>
      <c r="J108" s="10">
        <v>0.5</v>
      </c>
      <c r="K108" s="10"/>
      <c r="L108" s="10"/>
      <c r="M108" s="10">
        <f t="shared" si="8"/>
        <v>1.7</v>
      </c>
      <c r="N108" s="10"/>
      <c r="O108" s="10"/>
      <c r="P108" s="10"/>
      <c r="Q108" s="10"/>
      <c r="R108" s="10"/>
      <c r="S108" s="10"/>
      <c r="T108" s="10"/>
      <c r="U108" s="10"/>
      <c r="V108" s="10">
        <v>0.2</v>
      </c>
      <c r="W108" s="10">
        <f t="shared" si="9"/>
        <v>0.2</v>
      </c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>
        <f t="shared" si="10"/>
        <v>3.8</v>
      </c>
    </row>
    <row r="109" spans="1:36">
      <c r="A109" s="2">
        <v>105</v>
      </c>
      <c r="B109" s="10" t="s">
        <v>242</v>
      </c>
      <c r="C109" s="7" t="s">
        <v>243</v>
      </c>
      <c r="D109" s="10">
        <v>1.7</v>
      </c>
      <c r="E109" s="10"/>
      <c r="F109" s="10">
        <v>0.5</v>
      </c>
      <c r="G109" s="2">
        <f t="shared" si="7"/>
        <v>2.2</v>
      </c>
      <c r="H109" s="10"/>
      <c r="I109" s="10">
        <v>1</v>
      </c>
      <c r="J109" s="10">
        <v>0.5</v>
      </c>
      <c r="K109" s="10"/>
      <c r="L109" s="10"/>
      <c r="M109" s="10">
        <f t="shared" si="8"/>
        <v>1.5</v>
      </c>
      <c r="N109" s="10"/>
      <c r="O109" s="10"/>
      <c r="P109" s="10"/>
      <c r="Q109" s="10"/>
      <c r="R109" s="10"/>
      <c r="S109" s="10"/>
      <c r="T109" s="10"/>
      <c r="U109" s="10"/>
      <c r="V109" s="10">
        <v>0.2</v>
      </c>
      <c r="W109" s="10">
        <f t="shared" si="9"/>
        <v>0.2</v>
      </c>
      <c r="X109" s="10"/>
      <c r="Y109" s="10"/>
      <c r="Z109" s="10"/>
      <c r="AA109" s="10"/>
      <c r="AB109" s="10"/>
      <c r="AC109" s="10"/>
      <c r="AD109" s="10">
        <v>1</v>
      </c>
      <c r="AE109" s="10"/>
      <c r="AF109" s="10"/>
      <c r="AG109" s="10"/>
      <c r="AH109" s="10"/>
      <c r="AI109" s="10">
        <f>SUM(AD109:AH109)</f>
        <v>1</v>
      </c>
      <c r="AJ109" s="10">
        <f t="shared" si="10"/>
        <v>4.9</v>
      </c>
    </row>
    <row r="110" spans="1:36">
      <c r="A110" s="2">
        <v>106</v>
      </c>
      <c r="B110" s="10" t="s">
        <v>244</v>
      </c>
      <c r="C110" s="7" t="s">
        <v>245</v>
      </c>
      <c r="D110" s="10">
        <v>1.4</v>
      </c>
      <c r="E110" s="10"/>
      <c r="F110" s="10">
        <v>0.5</v>
      </c>
      <c r="G110" s="2">
        <f t="shared" si="7"/>
        <v>1.9</v>
      </c>
      <c r="H110" s="10">
        <v>0.2</v>
      </c>
      <c r="I110" s="10">
        <v>1</v>
      </c>
      <c r="J110" s="10">
        <v>0.5</v>
      </c>
      <c r="K110" s="10"/>
      <c r="L110" s="10"/>
      <c r="M110" s="10">
        <f t="shared" si="8"/>
        <v>1.7</v>
      </c>
      <c r="N110" s="10"/>
      <c r="O110" s="10"/>
      <c r="P110" s="10"/>
      <c r="Q110" s="10"/>
      <c r="R110" s="10"/>
      <c r="S110" s="10"/>
      <c r="T110" s="10"/>
      <c r="U110" s="10"/>
      <c r="V110" s="10">
        <v>0.2</v>
      </c>
      <c r="W110" s="10">
        <f t="shared" si="9"/>
        <v>0.2</v>
      </c>
      <c r="X110" s="10"/>
      <c r="Y110" s="10"/>
      <c r="Z110" s="10"/>
      <c r="AA110" s="10"/>
      <c r="AB110" s="10"/>
      <c r="AC110" s="10"/>
      <c r="AD110" s="10">
        <v>1</v>
      </c>
      <c r="AE110" s="10"/>
      <c r="AF110" s="10"/>
      <c r="AG110" s="10"/>
      <c r="AH110" s="10"/>
      <c r="AI110" s="10">
        <f>SUM(AD110:AH110)</f>
        <v>1</v>
      </c>
      <c r="AJ110" s="10">
        <f t="shared" si="10"/>
        <v>4.8</v>
      </c>
    </row>
    <row r="111" spans="1:36">
      <c r="A111" s="2">
        <v>107</v>
      </c>
      <c r="B111" s="10" t="s">
        <v>246</v>
      </c>
      <c r="C111" s="7" t="s">
        <v>247</v>
      </c>
      <c r="D111" s="10">
        <v>1.4</v>
      </c>
      <c r="E111" s="10">
        <v>0.3</v>
      </c>
      <c r="F111" s="10">
        <v>0.5</v>
      </c>
      <c r="G111" s="2">
        <f t="shared" si="7"/>
        <v>2.2</v>
      </c>
      <c r="H111" s="10">
        <v>1.45</v>
      </c>
      <c r="I111" s="10">
        <v>1</v>
      </c>
      <c r="J111" s="10">
        <v>0.5</v>
      </c>
      <c r="K111" s="10">
        <v>0.8</v>
      </c>
      <c r="L111" s="10"/>
      <c r="M111" s="10">
        <f t="shared" si="8"/>
        <v>3.75</v>
      </c>
      <c r="N111" s="10"/>
      <c r="O111" s="10"/>
      <c r="P111" s="10"/>
      <c r="Q111" s="10"/>
      <c r="R111" s="10"/>
      <c r="S111" s="10"/>
      <c r="T111" s="10"/>
      <c r="U111" s="10"/>
      <c r="V111" s="10">
        <v>0.2</v>
      </c>
      <c r="W111" s="10">
        <f t="shared" si="9"/>
        <v>0.2</v>
      </c>
      <c r="X111" s="10"/>
      <c r="Y111" s="10"/>
      <c r="Z111" s="10"/>
      <c r="AA111" s="10"/>
      <c r="AB111" s="10"/>
      <c r="AC111" s="10"/>
      <c r="AD111" s="10">
        <v>1</v>
      </c>
      <c r="AE111" s="10"/>
      <c r="AF111" s="10"/>
      <c r="AG111" s="10"/>
      <c r="AH111" s="10"/>
      <c r="AI111" s="10">
        <f>SUM(AD111:AH111)</f>
        <v>1</v>
      </c>
      <c r="AJ111" s="10">
        <f t="shared" si="10"/>
        <v>7.15</v>
      </c>
    </row>
    <row r="112" spans="1:36">
      <c r="A112" s="2">
        <v>108</v>
      </c>
      <c r="B112" s="10" t="s">
        <v>248</v>
      </c>
      <c r="C112" s="7" t="s">
        <v>249</v>
      </c>
      <c r="D112" s="10">
        <v>1.4</v>
      </c>
      <c r="E112" s="10"/>
      <c r="F112" s="10">
        <v>0.5</v>
      </c>
      <c r="G112" s="2">
        <f t="shared" si="7"/>
        <v>1.9</v>
      </c>
      <c r="H112" s="10"/>
      <c r="I112" s="10">
        <v>2</v>
      </c>
      <c r="J112" s="10">
        <v>0.5</v>
      </c>
      <c r="K112" s="10"/>
      <c r="L112" s="10"/>
      <c r="M112" s="10">
        <f t="shared" si="8"/>
        <v>2.5</v>
      </c>
      <c r="N112" s="10"/>
      <c r="O112" s="10"/>
      <c r="P112" s="10"/>
      <c r="Q112" s="10"/>
      <c r="R112" s="10"/>
      <c r="S112" s="10"/>
      <c r="T112" s="10"/>
      <c r="U112" s="10"/>
      <c r="V112" s="10">
        <v>0.2</v>
      </c>
      <c r="W112" s="10">
        <f t="shared" si="9"/>
        <v>0.2</v>
      </c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>
        <f t="shared" si="10"/>
        <v>4.6</v>
      </c>
    </row>
    <row r="113" spans="1:36">
      <c r="A113" s="2">
        <v>109</v>
      </c>
      <c r="B113" s="10" t="s">
        <v>250</v>
      </c>
      <c r="C113" s="7" t="s">
        <v>251</v>
      </c>
      <c r="D113" s="10">
        <v>1.4</v>
      </c>
      <c r="E113" s="10">
        <v>0.3</v>
      </c>
      <c r="F113" s="10">
        <v>0.5</v>
      </c>
      <c r="G113" s="2">
        <f t="shared" si="7"/>
        <v>2.2</v>
      </c>
      <c r="H113" s="10">
        <v>0.2</v>
      </c>
      <c r="I113" s="10">
        <v>1</v>
      </c>
      <c r="J113" s="10">
        <v>0.5</v>
      </c>
      <c r="K113" s="10"/>
      <c r="L113" s="10"/>
      <c r="M113" s="10">
        <f t="shared" si="8"/>
        <v>1.7</v>
      </c>
      <c r="N113" s="10"/>
      <c r="O113" s="10"/>
      <c r="P113" s="10"/>
      <c r="Q113" s="10"/>
      <c r="R113" s="10"/>
      <c r="S113" s="10"/>
      <c r="T113" s="10"/>
      <c r="U113" s="10"/>
      <c r="V113" s="10">
        <v>0.3</v>
      </c>
      <c r="W113" s="10">
        <f t="shared" si="9"/>
        <v>0.3</v>
      </c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>
        <f t="shared" si="10"/>
        <v>4.2</v>
      </c>
    </row>
    <row r="114" spans="1:36">
      <c r="A114" s="2">
        <v>110</v>
      </c>
      <c r="B114" s="10" t="s">
        <v>252</v>
      </c>
      <c r="C114" s="7" t="s">
        <v>253</v>
      </c>
      <c r="D114" s="10">
        <v>1.7</v>
      </c>
      <c r="E114" s="10">
        <v>0.3</v>
      </c>
      <c r="F114" s="10">
        <v>0.5</v>
      </c>
      <c r="G114" s="2">
        <f t="shared" si="7"/>
        <v>2.5</v>
      </c>
      <c r="H114" s="10"/>
      <c r="I114" s="10">
        <v>1</v>
      </c>
      <c r="J114" s="10">
        <v>0.5</v>
      </c>
      <c r="K114" s="10"/>
      <c r="L114" s="10"/>
      <c r="M114" s="10">
        <f t="shared" si="8"/>
        <v>1.5</v>
      </c>
      <c r="N114" s="10"/>
      <c r="O114" s="10"/>
      <c r="P114" s="10"/>
      <c r="Q114" s="10"/>
      <c r="R114" s="10"/>
      <c r="S114" s="10"/>
      <c r="T114" s="10"/>
      <c r="U114" s="10"/>
      <c r="V114" s="10">
        <v>0.3</v>
      </c>
      <c r="W114" s="10">
        <f t="shared" si="9"/>
        <v>0.3</v>
      </c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>
        <f t="shared" si="10"/>
        <v>4.3</v>
      </c>
    </row>
    <row r="115" spans="1:36">
      <c r="A115" s="2">
        <v>111</v>
      </c>
      <c r="B115" s="10" t="s">
        <v>254</v>
      </c>
      <c r="C115" s="7" t="s">
        <v>255</v>
      </c>
      <c r="D115" s="10">
        <v>1.4</v>
      </c>
      <c r="E115" s="10"/>
      <c r="F115" s="10">
        <v>0.5</v>
      </c>
      <c r="G115" s="2">
        <f t="shared" si="7"/>
        <v>1.9</v>
      </c>
      <c r="H115" s="10">
        <v>0.2</v>
      </c>
      <c r="I115" s="10">
        <v>1</v>
      </c>
      <c r="J115" s="10">
        <v>0.5</v>
      </c>
      <c r="K115" s="10"/>
      <c r="L115" s="10"/>
      <c r="M115" s="10">
        <f t="shared" si="8"/>
        <v>1.7</v>
      </c>
      <c r="N115" s="10"/>
      <c r="O115" s="10"/>
      <c r="P115" s="10"/>
      <c r="Q115" s="10"/>
      <c r="R115" s="10"/>
      <c r="S115" s="10"/>
      <c r="T115" s="10"/>
      <c r="U115" s="10"/>
      <c r="V115" s="10">
        <v>0.2</v>
      </c>
      <c r="W115" s="10">
        <f t="shared" si="9"/>
        <v>0.2</v>
      </c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>
        <f t="shared" si="10"/>
        <v>3.8</v>
      </c>
    </row>
    <row r="116" spans="1:36">
      <c r="A116" s="2">
        <v>112</v>
      </c>
      <c r="B116" s="10" t="s">
        <v>256</v>
      </c>
      <c r="C116" s="7" t="s">
        <v>257</v>
      </c>
      <c r="D116" s="10">
        <v>1.7</v>
      </c>
      <c r="E116" s="10"/>
      <c r="F116" s="10">
        <v>0.5</v>
      </c>
      <c r="G116" s="2">
        <f t="shared" si="7"/>
        <v>2.2</v>
      </c>
      <c r="H116" s="10"/>
      <c r="I116" s="10">
        <v>1</v>
      </c>
      <c r="J116" s="10">
        <v>0.5</v>
      </c>
      <c r="K116" s="10"/>
      <c r="L116" s="10"/>
      <c r="M116" s="10">
        <f t="shared" si="8"/>
        <v>1.5</v>
      </c>
      <c r="N116" s="10"/>
      <c r="O116" s="10"/>
      <c r="P116" s="10"/>
      <c r="Q116" s="10"/>
      <c r="R116" s="10"/>
      <c r="S116" s="10"/>
      <c r="T116" s="10"/>
      <c r="U116" s="10"/>
      <c r="V116" s="10">
        <v>0.2</v>
      </c>
      <c r="W116" s="10">
        <f t="shared" si="9"/>
        <v>0.2</v>
      </c>
      <c r="X116" s="10"/>
      <c r="Y116" s="10"/>
      <c r="Z116" s="10"/>
      <c r="AA116" s="10"/>
      <c r="AB116" s="10"/>
      <c r="AC116" s="10"/>
      <c r="AD116" s="10">
        <v>1</v>
      </c>
      <c r="AE116" s="10"/>
      <c r="AF116" s="10"/>
      <c r="AG116" s="10"/>
      <c r="AH116" s="10"/>
      <c r="AI116" s="10">
        <f>SUM(AD116:AH116)</f>
        <v>1</v>
      </c>
      <c r="AJ116" s="10">
        <f t="shared" si="10"/>
        <v>4.9</v>
      </c>
    </row>
    <row r="117" spans="1:36">
      <c r="A117" s="2">
        <v>113</v>
      </c>
      <c r="B117" s="10" t="s">
        <v>258</v>
      </c>
      <c r="C117" s="7" t="s">
        <v>259</v>
      </c>
      <c r="D117" s="10">
        <v>1.5</v>
      </c>
      <c r="E117" s="10"/>
      <c r="F117" s="10">
        <v>0.5</v>
      </c>
      <c r="G117" s="2">
        <f t="shared" si="7"/>
        <v>2</v>
      </c>
      <c r="H117" s="10"/>
      <c r="I117" s="10">
        <v>1</v>
      </c>
      <c r="J117" s="10">
        <v>0.5</v>
      </c>
      <c r="K117" s="10"/>
      <c r="L117" s="10"/>
      <c r="M117" s="10">
        <f t="shared" si="8"/>
        <v>1.5</v>
      </c>
      <c r="N117" s="10"/>
      <c r="O117" s="10"/>
      <c r="P117" s="10"/>
      <c r="Q117" s="10"/>
      <c r="R117" s="10"/>
      <c r="S117" s="10"/>
      <c r="T117" s="10"/>
      <c r="U117" s="10"/>
      <c r="V117" s="10">
        <v>0.1</v>
      </c>
      <c r="W117" s="10">
        <f t="shared" si="9"/>
        <v>0.1</v>
      </c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>
        <f t="shared" si="10"/>
        <v>3.6</v>
      </c>
    </row>
    <row r="118" spans="1:36">
      <c r="A118" s="2">
        <v>114</v>
      </c>
      <c r="B118" s="10" t="s">
        <v>260</v>
      </c>
      <c r="C118" s="7" t="s">
        <v>261</v>
      </c>
      <c r="D118" s="10">
        <v>1.4</v>
      </c>
      <c r="E118" s="10"/>
      <c r="F118" s="10">
        <v>0.5</v>
      </c>
      <c r="G118" s="2">
        <f t="shared" si="7"/>
        <v>1.9</v>
      </c>
      <c r="H118" s="10"/>
      <c r="I118" s="10">
        <v>1</v>
      </c>
      <c r="J118" s="10">
        <v>0.5</v>
      </c>
      <c r="K118" s="10"/>
      <c r="L118" s="10"/>
      <c r="M118" s="10">
        <f t="shared" si="8"/>
        <v>1.5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>
        <f t="shared" si="9"/>
        <v>0</v>
      </c>
      <c r="X118" s="10"/>
      <c r="Y118" s="10"/>
      <c r="Z118" s="10"/>
      <c r="AA118" s="10"/>
      <c r="AB118" s="10"/>
      <c r="AC118" s="10"/>
      <c r="AD118" s="10"/>
      <c r="AE118" s="10"/>
      <c r="AF118" s="10">
        <v>1</v>
      </c>
      <c r="AG118" s="10"/>
      <c r="AH118" s="10"/>
      <c r="AI118" s="10">
        <f>SUM(AD118:AH118)</f>
        <v>1</v>
      </c>
      <c r="AJ118" s="10">
        <f t="shared" si="10"/>
        <v>4.4</v>
      </c>
    </row>
    <row r="119" spans="1:36">
      <c r="A119" s="2">
        <v>115</v>
      </c>
      <c r="B119" s="10" t="s">
        <v>262</v>
      </c>
      <c r="C119" s="7" t="s">
        <v>263</v>
      </c>
      <c r="D119" s="10">
        <v>1.4</v>
      </c>
      <c r="E119" s="10"/>
      <c r="F119" s="10">
        <v>0.5</v>
      </c>
      <c r="G119" s="2">
        <f t="shared" si="7"/>
        <v>1.9</v>
      </c>
      <c r="H119" s="10"/>
      <c r="I119" s="10">
        <v>1</v>
      </c>
      <c r="J119" s="10">
        <v>0.5</v>
      </c>
      <c r="K119" s="10"/>
      <c r="L119" s="10"/>
      <c r="M119" s="10">
        <f t="shared" si="8"/>
        <v>1.5</v>
      </c>
      <c r="N119" s="10"/>
      <c r="O119" s="10"/>
      <c r="P119" s="10"/>
      <c r="Q119" s="10"/>
      <c r="R119" s="10"/>
      <c r="S119" s="10"/>
      <c r="T119" s="10"/>
      <c r="U119" s="10"/>
      <c r="V119" s="10">
        <v>0.3</v>
      </c>
      <c r="W119" s="10">
        <f t="shared" si="9"/>
        <v>0.3</v>
      </c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>
        <f t="shared" si="10"/>
        <v>3.7</v>
      </c>
    </row>
    <row r="120" spans="1:36">
      <c r="A120" s="2">
        <v>116</v>
      </c>
      <c r="B120" s="10" t="s">
        <v>264</v>
      </c>
      <c r="C120" s="7" t="s">
        <v>265</v>
      </c>
      <c r="D120" s="10">
        <v>1.7</v>
      </c>
      <c r="E120" s="10"/>
      <c r="F120" s="10">
        <v>0.5</v>
      </c>
      <c r="G120" s="2">
        <f t="shared" si="7"/>
        <v>2.2</v>
      </c>
      <c r="H120" s="10"/>
      <c r="I120" s="10">
        <v>1</v>
      </c>
      <c r="J120" s="10">
        <v>0.5</v>
      </c>
      <c r="K120" s="10"/>
      <c r="L120" s="10"/>
      <c r="M120" s="10">
        <f t="shared" si="8"/>
        <v>1.5</v>
      </c>
      <c r="N120" s="10"/>
      <c r="O120" s="10"/>
      <c r="P120" s="10"/>
      <c r="Q120" s="10"/>
      <c r="R120" s="10"/>
      <c r="S120" s="10"/>
      <c r="T120" s="10"/>
      <c r="U120" s="10"/>
      <c r="V120" s="10">
        <v>0.2</v>
      </c>
      <c r="W120" s="10">
        <f t="shared" si="9"/>
        <v>0.2</v>
      </c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>
        <f t="shared" si="10"/>
        <v>3.9</v>
      </c>
    </row>
    <row r="121" spans="1:36">
      <c r="A121" s="2">
        <v>117</v>
      </c>
      <c r="B121" s="10" t="s">
        <v>266</v>
      </c>
      <c r="C121" s="7" t="s">
        <v>267</v>
      </c>
      <c r="D121" s="10">
        <v>1.4</v>
      </c>
      <c r="E121" s="10"/>
      <c r="F121" s="10">
        <v>0.5</v>
      </c>
      <c r="G121" s="2">
        <f t="shared" si="7"/>
        <v>1.9</v>
      </c>
      <c r="H121" s="10">
        <v>0.2</v>
      </c>
      <c r="I121" s="10">
        <v>1</v>
      </c>
      <c r="J121" s="10">
        <v>0.5</v>
      </c>
      <c r="K121" s="10"/>
      <c r="L121" s="10"/>
      <c r="M121" s="10">
        <f t="shared" si="8"/>
        <v>1.7</v>
      </c>
      <c r="N121" s="10"/>
      <c r="O121" s="10"/>
      <c r="P121" s="10"/>
      <c r="Q121" s="10"/>
      <c r="R121" s="10"/>
      <c r="S121" s="10"/>
      <c r="T121" s="10"/>
      <c r="U121" s="10"/>
      <c r="V121" s="10">
        <v>0.2</v>
      </c>
      <c r="W121" s="10">
        <f t="shared" si="9"/>
        <v>0.2</v>
      </c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>
        <f t="shared" si="10"/>
        <v>3.8</v>
      </c>
    </row>
    <row r="122" spans="1:36">
      <c r="A122" s="2">
        <v>118</v>
      </c>
      <c r="B122" s="10" t="s">
        <v>268</v>
      </c>
      <c r="C122" s="26" t="s">
        <v>269</v>
      </c>
      <c r="D122" s="10"/>
      <c r="E122" s="10">
        <v>0.9</v>
      </c>
      <c r="F122" s="10">
        <v>0.5</v>
      </c>
      <c r="G122" s="2">
        <f t="shared" si="7"/>
        <v>1.4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>
        <v>0.3</v>
      </c>
      <c r="W122" s="10">
        <v>0.3</v>
      </c>
      <c r="X122" s="10">
        <v>1</v>
      </c>
      <c r="Y122" s="10"/>
      <c r="Z122" s="10"/>
      <c r="AA122" s="10"/>
      <c r="AB122" s="10"/>
      <c r="AC122" s="10">
        <v>1</v>
      </c>
      <c r="AD122" s="10"/>
      <c r="AE122" s="10"/>
      <c r="AF122" s="10"/>
      <c r="AG122" s="10"/>
      <c r="AH122" s="10"/>
      <c r="AI122" s="10"/>
      <c r="AJ122" s="12">
        <v>2.2</v>
      </c>
    </row>
    <row r="123" spans="1:36">
      <c r="A123" s="2">
        <v>119</v>
      </c>
      <c r="B123" s="10" t="s">
        <v>270</v>
      </c>
      <c r="C123" s="26" t="s">
        <v>271</v>
      </c>
      <c r="D123" s="10"/>
      <c r="E123" s="10">
        <v>0.3</v>
      </c>
      <c r="F123" s="10">
        <v>0.5</v>
      </c>
      <c r="G123" s="2">
        <f t="shared" si="7"/>
        <v>0.8</v>
      </c>
      <c r="H123" s="10"/>
      <c r="I123" s="10" t="s">
        <v>272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>
        <v>1</v>
      </c>
      <c r="AG123" s="10"/>
      <c r="AH123" s="10"/>
      <c r="AI123" s="10">
        <v>1</v>
      </c>
      <c r="AJ123" s="12">
        <v>1.3</v>
      </c>
    </row>
    <row r="124" spans="1:36">
      <c r="A124" s="2">
        <v>120</v>
      </c>
      <c r="B124" s="10" t="s">
        <v>273</v>
      </c>
      <c r="C124" s="26" t="s">
        <v>274</v>
      </c>
      <c r="D124" s="10"/>
      <c r="E124" s="10"/>
      <c r="F124" s="10">
        <v>0.5</v>
      </c>
      <c r="G124" s="2">
        <f t="shared" si="7"/>
        <v>0.5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>
        <v>0.5</v>
      </c>
      <c r="U124" s="10"/>
      <c r="V124" s="10">
        <v>0.3</v>
      </c>
      <c r="W124" s="10">
        <v>0.8</v>
      </c>
      <c r="X124" s="10">
        <v>1</v>
      </c>
      <c r="Y124" s="10"/>
      <c r="Z124" s="10">
        <v>1</v>
      </c>
      <c r="AA124" s="10"/>
      <c r="AB124" s="10"/>
      <c r="AC124" s="10">
        <v>2</v>
      </c>
      <c r="AD124" s="10"/>
      <c r="AE124" s="10"/>
      <c r="AF124" s="10"/>
      <c r="AG124" s="10"/>
      <c r="AH124" s="10"/>
      <c r="AI124" s="10"/>
      <c r="AJ124" s="12">
        <v>2.8</v>
      </c>
    </row>
    <row r="125" spans="1:36">
      <c r="A125" s="2">
        <v>121</v>
      </c>
      <c r="B125" s="10" t="s">
        <v>275</v>
      </c>
      <c r="C125" s="26" t="s">
        <v>276</v>
      </c>
      <c r="D125" s="10"/>
      <c r="E125" s="10">
        <v>0.6</v>
      </c>
      <c r="F125" s="10">
        <v>0.5</v>
      </c>
      <c r="G125" s="2">
        <f t="shared" si="7"/>
        <v>1.1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>
        <v>1</v>
      </c>
      <c r="Y125" s="10"/>
      <c r="Z125" s="10"/>
      <c r="AA125" s="10"/>
      <c r="AB125" s="10"/>
      <c r="AC125" s="10">
        <v>1</v>
      </c>
      <c r="AD125" s="10"/>
      <c r="AE125" s="10"/>
      <c r="AF125" s="10">
        <v>1</v>
      </c>
      <c r="AG125" s="10"/>
      <c r="AH125" s="10"/>
      <c r="AI125" s="10">
        <v>1</v>
      </c>
      <c r="AJ125" s="12">
        <v>2.6</v>
      </c>
    </row>
    <row r="126" spans="1:36">
      <c r="A126" s="2">
        <v>122</v>
      </c>
      <c r="B126" s="10" t="s">
        <v>277</v>
      </c>
      <c r="C126" s="26" t="s">
        <v>278</v>
      </c>
      <c r="D126" s="10"/>
      <c r="E126" s="10"/>
      <c r="F126" s="10"/>
      <c r="G126" s="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v>0.4</v>
      </c>
      <c r="U126" s="10"/>
      <c r="V126" s="10"/>
      <c r="W126" s="10">
        <v>0.4</v>
      </c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2">
        <v>0.4</v>
      </c>
    </row>
    <row r="127" spans="1:36">
      <c r="A127" s="2">
        <v>123</v>
      </c>
      <c r="B127" s="10" t="s">
        <v>279</v>
      </c>
      <c r="C127" s="26" t="s">
        <v>280</v>
      </c>
      <c r="D127" s="10"/>
      <c r="E127" s="10">
        <v>0.6</v>
      </c>
      <c r="F127" s="10">
        <v>0.5</v>
      </c>
      <c r="G127" s="2">
        <f t="shared" si="7"/>
        <v>1.1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>
        <v>0.2</v>
      </c>
      <c r="W127" s="10">
        <v>0.2</v>
      </c>
      <c r="X127" s="10">
        <v>1</v>
      </c>
      <c r="Y127" s="10"/>
      <c r="Z127" s="10"/>
      <c r="AA127" s="10"/>
      <c r="AB127" s="10"/>
      <c r="AC127" s="10">
        <v>1</v>
      </c>
      <c r="AD127" s="10"/>
      <c r="AE127" s="10"/>
      <c r="AF127" s="10"/>
      <c r="AG127" s="10"/>
      <c r="AH127" s="10"/>
      <c r="AI127" s="10"/>
      <c r="AJ127" s="12">
        <v>1.8</v>
      </c>
    </row>
    <row r="128" spans="1:36">
      <c r="A128" s="2">
        <v>124</v>
      </c>
      <c r="B128" s="10" t="s">
        <v>281</v>
      </c>
      <c r="C128" s="26" t="s">
        <v>282</v>
      </c>
      <c r="D128" s="10"/>
      <c r="E128" s="10"/>
      <c r="F128" s="10">
        <v>0.5</v>
      </c>
      <c r="G128" s="2">
        <f t="shared" si="7"/>
        <v>0.5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>
        <v>0.1</v>
      </c>
      <c r="U128" s="10"/>
      <c r="V128" s="10"/>
      <c r="W128" s="10">
        <v>0.1</v>
      </c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2">
        <v>0.1</v>
      </c>
    </row>
    <row r="129" spans="1:36">
      <c r="A129" s="2">
        <v>125</v>
      </c>
      <c r="B129" s="10" t="s">
        <v>283</v>
      </c>
      <c r="C129" s="26" t="s">
        <v>284</v>
      </c>
      <c r="D129" s="10"/>
      <c r="E129" s="10"/>
      <c r="F129" s="10">
        <v>0.5</v>
      </c>
      <c r="G129" s="2">
        <f t="shared" si="7"/>
        <v>0.5</v>
      </c>
      <c r="H129" s="10">
        <v>0.05</v>
      </c>
      <c r="I129" s="10"/>
      <c r="J129" s="10"/>
      <c r="K129" s="10"/>
      <c r="L129" s="10"/>
      <c r="M129" s="10">
        <v>0.05</v>
      </c>
      <c r="N129" s="10"/>
      <c r="O129" s="10"/>
      <c r="P129" s="10"/>
      <c r="Q129" s="10"/>
      <c r="R129" s="10"/>
      <c r="S129" s="10"/>
      <c r="T129" s="10">
        <v>1</v>
      </c>
      <c r="U129" s="10"/>
      <c r="V129" s="10">
        <v>0.3</v>
      </c>
      <c r="W129" s="10">
        <v>1.3</v>
      </c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2">
        <v>1.35</v>
      </c>
    </row>
    <row r="130" spans="1:36">
      <c r="A130" s="2">
        <v>126</v>
      </c>
      <c r="B130" s="10" t="s">
        <v>285</v>
      </c>
      <c r="C130" s="26" t="s">
        <v>286</v>
      </c>
      <c r="D130" s="10"/>
      <c r="E130" s="10">
        <v>0.6</v>
      </c>
      <c r="F130" s="10"/>
      <c r="G130" s="2">
        <f t="shared" si="7"/>
        <v>0.6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v>0.1</v>
      </c>
      <c r="U130" s="10"/>
      <c r="V130" s="10"/>
      <c r="W130" s="10">
        <v>0.1</v>
      </c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2">
        <v>0.7</v>
      </c>
    </row>
    <row r="131" spans="1:36">
      <c r="A131" s="2">
        <v>127</v>
      </c>
      <c r="B131" s="10" t="s">
        <v>287</v>
      </c>
      <c r="C131" s="26" t="s">
        <v>288</v>
      </c>
      <c r="D131" s="10"/>
      <c r="E131" s="10"/>
      <c r="F131" s="10"/>
      <c r="G131" s="2"/>
      <c r="H131" s="10">
        <v>0.05</v>
      </c>
      <c r="I131" s="10"/>
      <c r="J131" s="10"/>
      <c r="K131" s="10"/>
      <c r="L131" s="10"/>
      <c r="M131" s="10">
        <v>0.05</v>
      </c>
      <c r="N131" s="10"/>
      <c r="O131" s="10"/>
      <c r="P131" s="10"/>
      <c r="Q131" s="10"/>
      <c r="R131" s="10"/>
      <c r="S131" s="10"/>
      <c r="T131" s="10"/>
      <c r="U131" s="10"/>
      <c r="V131" s="10">
        <v>0.3</v>
      </c>
      <c r="W131" s="10">
        <v>0.3</v>
      </c>
      <c r="X131" s="10">
        <v>1</v>
      </c>
      <c r="Y131" s="10"/>
      <c r="Z131" s="10"/>
      <c r="AA131" s="10"/>
      <c r="AB131" s="10"/>
      <c r="AC131" s="10">
        <v>1</v>
      </c>
      <c r="AD131" s="10"/>
      <c r="AE131" s="10"/>
      <c r="AF131" s="10"/>
      <c r="AG131" s="10"/>
      <c r="AH131" s="10"/>
      <c r="AI131" s="10"/>
      <c r="AJ131" s="12">
        <v>1.35</v>
      </c>
    </row>
    <row r="132" spans="1:36">
      <c r="A132" s="2">
        <v>128</v>
      </c>
      <c r="B132" s="10" t="s">
        <v>289</v>
      </c>
      <c r="C132" s="26" t="s">
        <v>290</v>
      </c>
      <c r="D132" s="10"/>
      <c r="E132" s="10">
        <v>0.3</v>
      </c>
      <c r="F132" s="10">
        <v>0.5</v>
      </c>
      <c r="G132" s="2">
        <f t="shared" si="7"/>
        <v>0.8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>
        <v>0.1</v>
      </c>
      <c r="U132" s="10"/>
      <c r="V132" s="10"/>
      <c r="W132" s="10">
        <v>0.1</v>
      </c>
      <c r="X132" s="10"/>
      <c r="Y132" s="10"/>
      <c r="Z132" s="10"/>
      <c r="AA132" s="10"/>
      <c r="AB132" s="10"/>
      <c r="AC132" s="10"/>
      <c r="AD132" s="10"/>
      <c r="AE132" s="10"/>
      <c r="AF132" s="10">
        <v>1</v>
      </c>
      <c r="AG132" s="10"/>
      <c r="AH132" s="10"/>
      <c r="AI132" s="10">
        <v>1</v>
      </c>
      <c r="AJ132" s="12">
        <v>1.4</v>
      </c>
    </row>
    <row r="133" spans="1:36">
      <c r="A133" s="2">
        <v>129</v>
      </c>
      <c r="B133" s="10" t="s">
        <v>291</v>
      </c>
      <c r="C133" s="26" t="s">
        <v>292</v>
      </c>
      <c r="D133" s="10"/>
      <c r="E133" s="10">
        <v>0.3</v>
      </c>
      <c r="F133" s="10">
        <v>0.5</v>
      </c>
      <c r="G133" s="2">
        <f t="shared" si="7"/>
        <v>0.8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>
        <v>1</v>
      </c>
      <c r="AG133" s="10"/>
      <c r="AH133" s="10"/>
      <c r="AI133" s="10">
        <v>1</v>
      </c>
      <c r="AJ133" s="12">
        <v>1.3</v>
      </c>
    </row>
    <row r="134" spans="1:36">
      <c r="A134" s="2">
        <v>130</v>
      </c>
      <c r="B134" s="10" t="s">
        <v>293</v>
      </c>
      <c r="C134" s="26" t="s">
        <v>294</v>
      </c>
      <c r="D134" s="10">
        <v>0.25</v>
      </c>
      <c r="E134" s="10"/>
      <c r="F134" s="10">
        <v>0.5</v>
      </c>
      <c r="G134" s="2">
        <f t="shared" ref="G134:G202" si="11">SUM(D134,E134,F134)</f>
        <v>0.75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v>0.5</v>
      </c>
      <c r="U134" s="10"/>
      <c r="V134" s="10"/>
      <c r="W134" s="10">
        <v>0.5</v>
      </c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2">
        <v>0.75</v>
      </c>
    </row>
    <row r="135" spans="1:36">
      <c r="A135" s="2">
        <v>131</v>
      </c>
      <c r="B135" s="10" t="s">
        <v>295</v>
      </c>
      <c r="C135" s="26" t="s">
        <v>296</v>
      </c>
      <c r="D135" s="10">
        <v>1.25</v>
      </c>
      <c r="E135" s="10">
        <v>0.3</v>
      </c>
      <c r="F135" s="10"/>
      <c r="G135" s="2">
        <f t="shared" si="11"/>
        <v>1.55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>
        <v>0.2</v>
      </c>
      <c r="W135" s="10">
        <v>0.2</v>
      </c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2">
        <v>1.75</v>
      </c>
    </row>
    <row r="136" spans="1:36">
      <c r="A136" s="2">
        <v>132</v>
      </c>
      <c r="B136" s="10" t="s">
        <v>297</v>
      </c>
      <c r="C136" s="26" t="s">
        <v>298</v>
      </c>
      <c r="D136" s="10"/>
      <c r="E136" s="10"/>
      <c r="F136" s="10"/>
      <c r="G136" s="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>
        <v>0.3</v>
      </c>
      <c r="W136" s="10">
        <v>0.3</v>
      </c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2">
        <v>0.3</v>
      </c>
    </row>
    <row r="137" spans="1:36">
      <c r="A137" s="2">
        <v>133</v>
      </c>
      <c r="B137" s="10" t="s">
        <v>299</v>
      </c>
      <c r="C137" s="26" t="s">
        <v>300</v>
      </c>
      <c r="D137" s="10"/>
      <c r="E137" s="10"/>
      <c r="F137" s="10">
        <v>0.5</v>
      </c>
      <c r="G137" s="2">
        <f t="shared" si="11"/>
        <v>0.5</v>
      </c>
      <c r="H137" s="10">
        <v>0.42</v>
      </c>
      <c r="I137" s="10"/>
      <c r="J137" s="10"/>
      <c r="K137" s="10"/>
      <c r="L137" s="10"/>
      <c r="M137" s="10">
        <v>0.42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2">
        <v>0.42</v>
      </c>
    </row>
    <row r="138" spans="1:36">
      <c r="A138" s="2">
        <v>134</v>
      </c>
      <c r="B138" s="10" t="s">
        <v>301</v>
      </c>
      <c r="C138" s="26" t="s">
        <v>302</v>
      </c>
      <c r="D138" s="10"/>
      <c r="E138" s="10">
        <v>0.3</v>
      </c>
      <c r="F138" s="10"/>
      <c r="G138" s="2">
        <f t="shared" si="11"/>
        <v>0.3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2">
        <v>0.3</v>
      </c>
    </row>
    <row r="139" spans="1:36">
      <c r="A139" s="2">
        <v>135</v>
      </c>
      <c r="B139" s="10" t="s">
        <v>303</v>
      </c>
      <c r="C139" s="26" t="s">
        <v>304</v>
      </c>
      <c r="D139" s="10"/>
      <c r="E139" s="10"/>
      <c r="F139" s="10">
        <v>0.5</v>
      </c>
      <c r="G139" s="2">
        <f t="shared" si="11"/>
        <v>0.5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0.3</v>
      </c>
      <c r="W139" s="10">
        <v>0.3</v>
      </c>
      <c r="X139" s="10">
        <v>1</v>
      </c>
      <c r="Y139" s="10"/>
      <c r="Z139" s="10"/>
      <c r="AA139" s="10"/>
      <c r="AB139" s="10"/>
      <c r="AC139" s="10">
        <v>1</v>
      </c>
      <c r="AD139" s="10"/>
      <c r="AE139" s="10"/>
      <c r="AF139" s="10"/>
      <c r="AG139" s="10"/>
      <c r="AH139" s="10"/>
      <c r="AI139" s="10"/>
      <c r="AJ139" s="12">
        <v>1.3</v>
      </c>
    </row>
    <row r="140" spans="1:36">
      <c r="A140" s="2">
        <v>136</v>
      </c>
      <c r="B140" s="10" t="s">
        <v>305</v>
      </c>
      <c r="C140" s="26" t="s">
        <v>306</v>
      </c>
      <c r="D140" s="10"/>
      <c r="E140" s="10"/>
      <c r="F140" s="10">
        <v>0.5</v>
      </c>
      <c r="G140" s="2">
        <f t="shared" si="11"/>
        <v>0.5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v>1.5</v>
      </c>
      <c r="U140" s="10"/>
      <c r="V140" s="10"/>
      <c r="W140" s="10">
        <v>1.5</v>
      </c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2">
        <v>1.5</v>
      </c>
    </row>
    <row r="141" spans="1:36">
      <c r="A141" s="2">
        <v>137</v>
      </c>
      <c r="B141" s="10" t="s">
        <v>307</v>
      </c>
      <c r="C141" s="26" t="s">
        <v>308</v>
      </c>
      <c r="D141" s="10"/>
      <c r="E141" s="10"/>
      <c r="F141" s="10"/>
      <c r="G141" s="2"/>
      <c r="H141" s="10">
        <v>0.48</v>
      </c>
      <c r="I141" s="10"/>
      <c r="J141" s="10"/>
      <c r="K141" s="10"/>
      <c r="L141" s="10"/>
      <c r="M141" s="10">
        <v>0.48</v>
      </c>
      <c r="N141" s="10"/>
      <c r="O141" s="10"/>
      <c r="P141" s="10"/>
      <c r="Q141" s="10"/>
      <c r="R141" s="10"/>
      <c r="S141" s="10"/>
      <c r="T141" s="10"/>
      <c r="U141" s="10"/>
      <c r="V141" s="10">
        <v>0.2</v>
      </c>
      <c r="W141" s="10">
        <v>0.2</v>
      </c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2">
        <v>0.68</v>
      </c>
    </row>
    <row r="142" spans="1:36">
      <c r="A142" s="2">
        <v>138</v>
      </c>
      <c r="B142" s="10" t="s">
        <v>309</v>
      </c>
      <c r="C142" s="26" t="s">
        <v>310</v>
      </c>
      <c r="D142" s="10"/>
      <c r="E142" s="10"/>
      <c r="F142" s="10"/>
      <c r="G142" s="2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>
        <v>0.3</v>
      </c>
      <c r="W142" s="10">
        <v>0.3</v>
      </c>
      <c r="X142" s="10">
        <v>1</v>
      </c>
      <c r="Y142" s="10"/>
      <c r="Z142" s="10"/>
      <c r="AA142" s="10"/>
      <c r="AB142" s="10"/>
      <c r="AC142" s="10">
        <v>1</v>
      </c>
      <c r="AD142" s="10"/>
      <c r="AE142" s="10"/>
      <c r="AF142" s="10"/>
      <c r="AG142" s="10"/>
      <c r="AH142" s="10"/>
      <c r="AI142" s="10"/>
      <c r="AJ142" s="12">
        <v>1.3</v>
      </c>
    </row>
    <row r="143" spans="1:36">
      <c r="A143" s="2">
        <v>139</v>
      </c>
      <c r="B143" s="10" t="s">
        <v>311</v>
      </c>
      <c r="C143" s="26" t="s">
        <v>312</v>
      </c>
      <c r="D143" s="10"/>
      <c r="E143" s="10"/>
      <c r="F143" s="10">
        <v>0.5</v>
      </c>
      <c r="G143" s="2">
        <f t="shared" si="11"/>
        <v>0.5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>
        <v>0.1</v>
      </c>
      <c r="U143" s="10"/>
      <c r="V143" s="10"/>
      <c r="W143" s="10">
        <v>0.1</v>
      </c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2">
        <v>0.1</v>
      </c>
    </row>
    <row r="144" spans="1:36">
      <c r="A144" s="2">
        <v>140</v>
      </c>
      <c r="B144" s="10" t="s">
        <v>313</v>
      </c>
      <c r="C144" s="26" t="s">
        <v>314</v>
      </c>
      <c r="D144" s="10"/>
      <c r="E144" s="10"/>
      <c r="F144" s="10">
        <v>0.5</v>
      </c>
      <c r="G144" s="2">
        <f t="shared" si="11"/>
        <v>0.5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>
        <v>0.3</v>
      </c>
      <c r="W144" s="10">
        <v>0.3</v>
      </c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2">
        <v>0.3</v>
      </c>
    </row>
    <row r="145" spans="1:36">
      <c r="A145" s="2">
        <v>141</v>
      </c>
      <c r="B145" s="10" t="s">
        <v>315</v>
      </c>
      <c r="C145" s="26" t="s">
        <v>316</v>
      </c>
      <c r="D145" s="10"/>
      <c r="E145" s="10"/>
      <c r="F145" s="10"/>
      <c r="G145" s="2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>
        <v>0.3</v>
      </c>
      <c r="W145" s="10">
        <v>0.3</v>
      </c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2">
        <v>0.3</v>
      </c>
    </row>
    <row r="146" spans="1:36">
      <c r="A146" s="2">
        <v>142</v>
      </c>
      <c r="B146" s="10" t="s">
        <v>317</v>
      </c>
      <c r="C146" s="26" t="s">
        <v>318</v>
      </c>
      <c r="D146" s="10"/>
      <c r="E146" s="10"/>
      <c r="F146" s="10"/>
      <c r="G146" s="2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>
        <v>0.2</v>
      </c>
      <c r="W146" s="10">
        <v>0.2</v>
      </c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2">
        <v>0.2</v>
      </c>
    </row>
    <row r="147" spans="1:36">
      <c r="A147" s="2">
        <v>143</v>
      </c>
      <c r="B147" s="10" t="s">
        <v>319</v>
      </c>
      <c r="C147" s="13" t="s">
        <v>320</v>
      </c>
      <c r="D147" s="10">
        <v>1.6</v>
      </c>
      <c r="E147" s="10">
        <v>0.6</v>
      </c>
      <c r="F147" s="10">
        <v>0.5</v>
      </c>
      <c r="G147" s="2">
        <f t="shared" si="11"/>
        <v>2.7</v>
      </c>
      <c r="H147" s="10"/>
      <c r="I147" s="10">
        <v>2</v>
      </c>
      <c r="J147" s="10">
        <v>0.5</v>
      </c>
      <c r="K147" s="10"/>
      <c r="L147" s="10"/>
      <c r="M147" s="10">
        <f>SUM(I147:L147)</f>
        <v>2.5</v>
      </c>
      <c r="N147" s="10"/>
      <c r="O147" s="10"/>
      <c r="P147" s="10"/>
      <c r="Q147" s="10"/>
      <c r="R147" s="10"/>
      <c r="S147" s="10"/>
      <c r="T147" s="10"/>
      <c r="U147" s="10"/>
      <c r="V147" s="10">
        <v>0.5</v>
      </c>
      <c r="W147" s="10">
        <f>SUM(V147)</f>
        <v>0.5</v>
      </c>
      <c r="X147" s="10">
        <v>1</v>
      </c>
      <c r="Y147" s="10"/>
      <c r="Z147" s="10"/>
      <c r="AA147" s="10"/>
      <c r="AB147" s="10"/>
      <c r="AC147" s="10">
        <f>SUM(X147:AB147)</f>
        <v>1</v>
      </c>
      <c r="AD147" s="10">
        <v>1</v>
      </c>
      <c r="AE147" s="10"/>
      <c r="AF147" s="10">
        <v>2</v>
      </c>
      <c r="AG147" s="10"/>
      <c r="AH147" s="10"/>
      <c r="AI147" s="10">
        <f>SUM(AD147:AH147)</f>
        <v>3</v>
      </c>
      <c r="AJ147" s="10">
        <f>SUM(AI147,AC147,W147,S147,M147,G147)</f>
        <v>9.7</v>
      </c>
    </row>
    <row r="148" spans="1:36">
      <c r="A148" s="2">
        <v>144</v>
      </c>
      <c r="B148" s="10" t="s">
        <v>321</v>
      </c>
      <c r="C148" s="27" t="s">
        <v>322</v>
      </c>
      <c r="D148" s="10">
        <v>1.4</v>
      </c>
      <c r="E148" s="10">
        <v>0.3</v>
      </c>
      <c r="F148" s="10">
        <v>0.5</v>
      </c>
      <c r="G148" s="2">
        <f t="shared" si="11"/>
        <v>2.2</v>
      </c>
      <c r="H148" s="10">
        <v>0.4</v>
      </c>
      <c r="I148" s="10">
        <v>1</v>
      </c>
      <c r="J148" s="10">
        <v>0.5</v>
      </c>
      <c r="K148" s="10"/>
      <c r="L148" s="10"/>
      <c r="M148" s="10">
        <f>SUM(H148:L148)</f>
        <v>1.9</v>
      </c>
      <c r="N148" s="10"/>
      <c r="O148" s="10"/>
      <c r="P148" s="10"/>
      <c r="Q148" s="10"/>
      <c r="R148" s="10"/>
      <c r="S148" s="10"/>
      <c r="T148" s="10"/>
      <c r="U148" s="10"/>
      <c r="V148" s="10">
        <v>0.4</v>
      </c>
      <c r="W148" s="10">
        <f>SUM(V148)</f>
        <v>0.4</v>
      </c>
      <c r="X148" s="10">
        <v>1</v>
      </c>
      <c r="Y148" s="10"/>
      <c r="Z148" s="10"/>
      <c r="AA148" s="10"/>
      <c r="AB148" s="10"/>
      <c r="AC148" s="10">
        <f>SUM(X148:AB148)</f>
        <v>1</v>
      </c>
      <c r="AD148" s="10"/>
      <c r="AE148" s="10"/>
      <c r="AF148" s="10"/>
      <c r="AG148" s="10"/>
      <c r="AH148" s="10"/>
      <c r="AI148" s="10"/>
      <c r="AJ148" s="10">
        <f>SUM(AI148,AC148,W148,S148,M148,G148)</f>
        <v>5.5</v>
      </c>
    </row>
    <row r="149" spans="1:36">
      <c r="A149" s="2">
        <v>145</v>
      </c>
      <c r="B149" s="10" t="s">
        <v>323</v>
      </c>
      <c r="C149" s="13" t="s">
        <v>324</v>
      </c>
      <c r="D149" s="10">
        <v>1.4</v>
      </c>
      <c r="E149" s="10">
        <v>0.3</v>
      </c>
      <c r="F149" s="10">
        <v>0.5</v>
      </c>
      <c r="G149" s="2">
        <f t="shared" si="11"/>
        <v>2.2</v>
      </c>
      <c r="H149" s="10">
        <v>1</v>
      </c>
      <c r="I149" s="10">
        <v>2</v>
      </c>
      <c r="J149" s="10">
        <v>0.5</v>
      </c>
      <c r="K149" s="10"/>
      <c r="L149" s="10"/>
      <c r="M149" s="10">
        <f t="shared" ref="M149:M181" si="12">SUM(H149:L149)</f>
        <v>3.5</v>
      </c>
      <c r="N149" s="10"/>
      <c r="O149" s="10"/>
      <c r="P149" s="10"/>
      <c r="Q149" s="10"/>
      <c r="R149" s="10">
        <v>1.6</v>
      </c>
      <c r="S149" s="10">
        <f>SUM(R149)</f>
        <v>1.6</v>
      </c>
      <c r="T149" s="10">
        <v>0.3</v>
      </c>
      <c r="U149" s="10"/>
      <c r="V149" s="10">
        <v>0.4</v>
      </c>
      <c r="W149" s="10">
        <f>SUM(T149:V149)</f>
        <v>0.7</v>
      </c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>
        <f>SUM(AI149,AC149,W149,S149,M149,G149)</f>
        <v>8</v>
      </c>
    </row>
    <row r="150" spans="1:36">
      <c r="A150" s="2">
        <v>146</v>
      </c>
      <c r="B150" s="10" t="s">
        <v>325</v>
      </c>
      <c r="C150" s="13" t="s">
        <v>326</v>
      </c>
      <c r="D150" s="10">
        <v>1.6</v>
      </c>
      <c r="E150" s="10">
        <v>1.2</v>
      </c>
      <c r="F150" s="10">
        <v>1.5</v>
      </c>
      <c r="G150" s="2">
        <f t="shared" si="11"/>
        <v>4.3</v>
      </c>
      <c r="H150" s="10">
        <v>0.2</v>
      </c>
      <c r="I150" s="10">
        <v>3</v>
      </c>
      <c r="J150" s="10">
        <v>0.5</v>
      </c>
      <c r="K150" s="10">
        <v>1</v>
      </c>
      <c r="L150" s="10"/>
      <c r="M150" s="10">
        <f t="shared" si="12"/>
        <v>4.7</v>
      </c>
      <c r="N150" s="10"/>
      <c r="O150" s="10"/>
      <c r="P150" s="10"/>
      <c r="Q150" s="10"/>
      <c r="R150" s="10"/>
      <c r="S150" s="10"/>
      <c r="T150" s="10">
        <v>0.5</v>
      </c>
      <c r="U150" s="10"/>
      <c r="V150" s="10">
        <v>0.6</v>
      </c>
      <c r="W150" s="10">
        <f t="shared" ref="W150:W181" si="13">SUM(T150:V150)</f>
        <v>1.1</v>
      </c>
      <c r="X150" s="10">
        <v>1</v>
      </c>
      <c r="Y150" s="10"/>
      <c r="Z150" s="10">
        <v>1</v>
      </c>
      <c r="AA150" s="10"/>
      <c r="AB150" s="10"/>
      <c r="AC150" s="10">
        <f>SUM(X150:AB150)</f>
        <v>2</v>
      </c>
      <c r="AD150" s="10"/>
      <c r="AE150" s="10"/>
      <c r="AF150" s="10"/>
      <c r="AG150" s="10"/>
      <c r="AH150" s="10"/>
      <c r="AI150" s="10"/>
      <c r="AJ150" s="10">
        <f t="shared" ref="AJ150:AJ181" si="14">SUM(AI150,AC150,W150,S150,M150,G150)</f>
        <v>12.1</v>
      </c>
    </row>
    <row r="151" spans="1:36">
      <c r="A151" s="2">
        <v>147</v>
      </c>
      <c r="B151" s="10" t="s">
        <v>327</v>
      </c>
      <c r="C151" s="15" t="s">
        <v>328</v>
      </c>
      <c r="D151" s="10">
        <v>1.4</v>
      </c>
      <c r="E151" s="10">
        <v>0.3</v>
      </c>
      <c r="F151" s="10">
        <v>0.5</v>
      </c>
      <c r="G151" s="2">
        <f t="shared" si="11"/>
        <v>2.2</v>
      </c>
      <c r="H151" s="10"/>
      <c r="I151" s="10">
        <v>1</v>
      </c>
      <c r="J151" s="10">
        <v>0.5</v>
      </c>
      <c r="K151" s="10"/>
      <c r="L151" s="10"/>
      <c r="M151" s="10">
        <f t="shared" si="12"/>
        <v>1.5</v>
      </c>
      <c r="N151" s="10"/>
      <c r="O151" s="10"/>
      <c r="P151" s="10"/>
      <c r="Q151" s="10"/>
      <c r="R151" s="10"/>
      <c r="S151" s="10"/>
      <c r="T151" s="10"/>
      <c r="U151" s="10"/>
      <c r="V151" s="10">
        <v>0.1</v>
      </c>
      <c r="W151" s="10">
        <f t="shared" si="13"/>
        <v>0.1</v>
      </c>
      <c r="X151" s="10"/>
      <c r="Y151" s="10"/>
      <c r="Z151" s="10"/>
      <c r="AA151" s="10"/>
      <c r="AB151" s="10"/>
      <c r="AC151" s="10"/>
      <c r="AD151" s="10">
        <v>1</v>
      </c>
      <c r="AE151" s="10"/>
      <c r="AF151" s="10"/>
      <c r="AG151" s="10"/>
      <c r="AH151" s="10"/>
      <c r="AI151" s="10">
        <f>SUM(AD151:AH151)</f>
        <v>1</v>
      </c>
      <c r="AJ151" s="10">
        <f t="shared" si="14"/>
        <v>4.8</v>
      </c>
    </row>
    <row r="152" spans="1:36">
      <c r="A152" s="2">
        <v>148</v>
      </c>
      <c r="B152" s="10" t="s">
        <v>329</v>
      </c>
      <c r="C152" s="15" t="s">
        <v>330</v>
      </c>
      <c r="D152" s="10">
        <v>1.4</v>
      </c>
      <c r="E152" s="10">
        <v>0.3</v>
      </c>
      <c r="F152" s="10">
        <v>0.5</v>
      </c>
      <c r="G152" s="2">
        <f t="shared" si="11"/>
        <v>2.2</v>
      </c>
      <c r="H152" s="10"/>
      <c r="I152" s="10">
        <v>1</v>
      </c>
      <c r="J152" s="10">
        <v>0.5</v>
      </c>
      <c r="K152" s="10"/>
      <c r="L152" s="10"/>
      <c r="M152" s="10">
        <f t="shared" si="12"/>
        <v>1.5</v>
      </c>
      <c r="N152" s="10"/>
      <c r="O152" s="10"/>
      <c r="P152" s="10"/>
      <c r="Q152" s="10"/>
      <c r="R152" s="10"/>
      <c r="S152" s="10"/>
      <c r="T152" s="10"/>
      <c r="U152" s="10"/>
      <c r="V152" s="10">
        <v>0.2</v>
      </c>
      <c r="W152" s="10">
        <f t="shared" si="13"/>
        <v>0.2</v>
      </c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>
        <f t="shared" si="14"/>
        <v>3.9</v>
      </c>
    </row>
    <row r="153" spans="1:36">
      <c r="A153" s="2">
        <v>149</v>
      </c>
      <c r="B153" s="10" t="s">
        <v>331</v>
      </c>
      <c r="C153" s="13" t="s">
        <v>106</v>
      </c>
      <c r="D153" s="10">
        <v>1.4</v>
      </c>
      <c r="E153" s="10">
        <v>0.3</v>
      </c>
      <c r="F153" s="10">
        <v>0.5</v>
      </c>
      <c r="G153" s="2">
        <f t="shared" si="11"/>
        <v>2.2</v>
      </c>
      <c r="H153" s="10"/>
      <c r="I153" s="10">
        <v>2</v>
      </c>
      <c r="J153" s="10">
        <v>0.5</v>
      </c>
      <c r="K153" s="10"/>
      <c r="L153" s="10"/>
      <c r="M153" s="10">
        <f t="shared" si="12"/>
        <v>2.5</v>
      </c>
      <c r="N153" s="10"/>
      <c r="O153" s="10"/>
      <c r="P153" s="10"/>
      <c r="Q153" s="10"/>
      <c r="R153" s="10"/>
      <c r="S153" s="10"/>
      <c r="T153" s="10"/>
      <c r="U153" s="10"/>
      <c r="V153" s="10">
        <v>0.1</v>
      </c>
      <c r="W153" s="10">
        <f t="shared" si="13"/>
        <v>0.1</v>
      </c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>
        <f t="shared" si="14"/>
        <v>4.8</v>
      </c>
    </row>
    <row r="154" spans="1:36">
      <c r="A154" s="2">
        <v>150</v>
      </c>
      <c r="B154" s="10" t="s">
        <v>332</v>
      </c>
      <c r="C154" s="16" t="s">
        <v>333</v>
      </c>
      <c r="D154" s="10">
        <v>1.4</v>
      </c>
      <c r="E154" s="10">
        <v>0.3</v>
      </c>
      <c r="F154" s="10">
        <v>0.5</v>
      </c>
      <c r="G154" s="2">
        <f t="shared" si="11"/>
        <v>2.2</v>
      </c>
      <c r="H154" s="10">
        <v>0.4</v>
      </c>
      <c r="I154" s="10">
        <v>2</v>
      </c>
      <c r="J154" s="10">
        <v>0.5</v>
      </c>
      <c r="K154" s="10"/>
      <c r="L154" s="10"/>
      <c r="M154" s="10">
        <f t="shared" si="12"/>
        <v>2.9</v>
      </c>
      <c r="N154" s="10"/>
      <c r="O154" s="10"/>
      <c r="P154" s="10"/>
      <c r="Q154" s="10"/>
      <c r="R154" s="10"/>
      <c r="S154" s="10"/>
      <c r="T154" s="10">
        <v>1</v>
      </c>
      <c r="U154" s="10"/>
      <c r="V154" s="10">
        <v>0.4</v>
      </c>
      <c r="W154" s="10">
        <f t="shared" si="13"/>
        <v>1.4</v>
      </c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>
        <f t="shared" si="14"/>
        <v>6.5</v>
      </c>
    </row>
    <row r="155" spans="1:36">
      <c r="A155" s="2">
        <v>151</v>
      </c>
      <c r="B155" s="10" t="s">
        <v>334</v>
      </c>
      <c r="C155" s="13" t="s">
        <v>335</v>
      </c>
      <c r="D155" s="10">
        <v>1.6</v>
      </c>
      <c r="E155" s="10">
        <v>1.2</v>
      </c>
      <c r="F155" s="10">
        <v>1.5</v>
      </c>
      <c r="G155" s="2">
        <f t="shared" si="11"/>
        <v>4.3</v>
      </c>
      <c r="H155" s="10">
        <v>0.44</v>
      </c>
      <c r="I155" s="10">
        <v>2</v>
      </c>
      <c r="J155" s="10">
        <v>0.5</v>
      </c>
      <c r="K155" s="10">
        <v>1</v>
      </c>
      <c r="L155" s="10"/>
      <c r="M155" s="10">
        <f t="shared" si="12"/>
        <v>3.94</v>
      </c>
      <c r="N155" s="10"/>
      <c r="O155" s="10"/>
      <c r="P155" s="10"/>
      <c r="Q155" s="10"/>
      <c r="R155" s="10"/>
      <c r="S155" s="10"/>
      <c r="T155" s="10"/>
      <c r="U155" s="10"/>
      <c r="V155" s="10">
        <v>0.7</v>
      </c>
      <c r="W155" s="10">
        <f t="shared" si="13"/>
        <v>0.7</v>
      </c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>
        <f t="shared" si="14"/>
        <v>8.94</v>
      </c>
    </row>
    <row r="156" spans="1:36">
      <c r="A156" s="2">
        <v>152</v>
      </c>
      <c r="B156" s="10" t="s">
        <v>336</v>
      </c>
      <c r="C156" s="16" t="s">
        <v>337</v>
      </c>
      <c r="D156" s="10">
        <v>1.4</v>
      </c>
      <c r="E156" s="10">
        <v>0.3</v>
      </c>
      <c r="F156" s="10">
        <v>0.5</v>
      </c>
      <c r="G156" s="2">
        <f t="shared" si="11"/>
        <v>2.2</v>
      </c>
      <c r="H156" s="10"/>
      <c r="I156" s="10">
        <v>2</v>
      </c>
      <c r="J156" s="10">
        <v>0.5</v>
      </c>
      <c r="K156" s="10"/>
      <c r="L156" s="10"/>
      <c r="M156" s="10">
        <f t="shared" si="12"/>
        <v>2.5</v>
      </c>
      <c r="N156" s="10"/>
      <c r="O156" s="10"/>
      <c r="P156" s="10"/>
      <c r="Q156" s="10"/>
      <c r="R156" s="10"/>
      <c r="S156" s="10"/>
      <c r="T156" s="10"/>
      <c r="U156" s="10"/>
      <c r="V156" s="10">
        <v>0.4</v>
      </c>
      <c r="W156" s="10">
        <f t="shared" si="13"/>
        <v>0.4</v>
      </c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>
        <f t="shared" si="14"/>
        <v>5.1</v>
      </c>
    </row>
    <row r="157" spans="1:36">
      <c r="A157" s="2">
        <v>153</v>
      </c>
      <c r="B157" s="10" t="s">
        <v>338</v>
      </c>
      <c r="C157" s="13" t="s">
        <v>339</v>
      </c>
      <c r="D157" s="10">
        <v>1.4</v>
      </c>
      <c r="E157" s="10">
        <v>0.3</v>
      </c>
      <c r="F157" s="10">
        <v>0.5</v>
      </c>
      <c r="G157" s="2">
        <f t="shared" si="11"/>
        <v>2.2</v>
      </c>
      <c r="H157" s="10">
        <v>0.28</v>
      </c>
      <c r="I157" s="10">
        <v>2</v>
      </c>
      <c r="J157" s="10">
        <v>0.5</v>
      </c>
      <c r="K157" s="10"/>
      <c r="L157" s="10"/>
      <c r="M157" s="10">
        <f t="shared" si="12"/>
        <v>2.78</v>
      </c>
      <c r="N157" s="10"/>
      <c r="O157" s="10"/>
      <c r="P157" s="10"/>
      <c r="Q157" s="10"/>
      <c r="R157" s="10"/>
      <c r="S157" s="10"/>
      <c r="T157" s="10"/>
      <c r="U157" s="10"/>
      <c r="V157" s="10">
        <v>0.4</v>
      </c>
      <c r="W157" s="10">
        <f t="shared" si="13"/>
        <v>0.4</v>
      </c>
      <c r="X157" s="10"/>
      <c r="Y157" s="10"/>
      <c r="Z157" s="10"/>
      <c r="AA157" s="10"/>
      <c r="AB157" s="10"/>
      <c r="AC157" s="10"/>
      <c r="AD157" s="10">
        <v>1</v>
      </c>
      <c r="AE157" s="10"/>
      <c r="AF157" s="10"/>
      <c r="AG157" s="10"/>
      <c r="AH157" s="10"/>
      <c r="AI157" s="10">
        <f>SUM(AD157:AH157)</f>
        <v>1</v>
      </c>
      <c r="AJ157" s="10">
        <f t="shared" si="14"/>
        <v>6.38</v>
      </c>
    </row>
    <row r="158" spans="1:36">
      <c r="A158" s="2">
        <v>154</v>
      </c>
      <c r="B158" s="10" t="s">
        <v>340</v>
      </c>
      <c r="C158" s="13" t="s">
        <v>341</v>
      </c>
      <c r="D158" s="10">
        <v>1.4</v>
      </c>
      <c r="E158" s="10"/>
      <c r="F158" s="10">
        <v>0.5</v>
      </c>
      <c r="G158" s="2">
        <f t="shared" si="11"/>
        <v>1.9</v>
      </c>
      <c r="H158" s="10"/>
      <c r="I158" s="10">
        <v>1</v>
      </c>
      <c r="J158" s="10">
        <v>0.5</v>
      </c>
      <c r="K158" s="10"/>
      <c r="L158" s="10"/>
      <c r="M158" s="10">
        <f t="shared" si="12"/>
        <v>1.5</v>
      </c>
      <c r="N158" s="10"/>
      <c r="O158" s="10"/>
      <c r="P158" s="10"/>
      <c r="Q158" s="10"/>
      <c r="R158" s="10"/>
      <c r="S158" s="10"/>
      <c r="T158" s="10"/>
      <c r="U158" s="10"/>
      <c r="V158" s="10">
        <v>0.2</v>
      </c>
      <c r="W158" s="10">
        <f t="shared" si="13"/>
        <v>0.2</v>
      </c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>
        <f t="shared" si="14"/>
        <v>3.6</v>
      </c>
    </row>
    <row r="159" spans="1:36">
      <c r="A159" s="2">
        <v>155</v>
      </c>
      <c r="B159" s="10" t="s">
        <v>342</v>
      </c>
      <c r="C159" s="15" t="s">
        <v>343</v>
      </c>
      <c r="D159" s="10">
        <v>1.4</v>
      </c>
      <c r="E159" s="10">
        <v>0.6</v>
      </c>
      <c r="F159" s="10">
        <v>0.5</v>
      </c>
      <c r="G159" s="2">
        <f t="shared" si="11"/>
        <v>2.5</v>
      </c>
      <c r="H159" s="10"/>
      <c r="I159" s="10">
        <v>1</v>
      </c>
      <c r="J159" s="10">
        <v>0.5</v>
      </c>
      <c r="K159" s="10"/>
      <c r="L159" s="10"/>
      <c r="M159" s="10">
        <f t="shared" si="12"/>
        <v>1.5</v>
      </c>
      <c r="N159" s="10"/>
      <c r="O159" s="10"/>
      <c r="P159" s="10"/>
      <c r="Q159" s="10"/>
      <c r="R159" s="10"/>
      <c r="S159" s="10"/>
      <c r="T159" s="10"/>
      <c r="U159" s="10"/>
      <c r="V159" s="10">
        <v>0.3</v>
      </c>
      <c r="W159" s="10">
        <f t="shared" si="13"/>
        <v>0.3</v>
      </c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>
        <f t="shared" si="14"/>
        <v>4.3</v>
      </c>
    </row>
    <row r="160" spans="1:36">
      <c r="A160" s="2">
        <v>156</v>
      </c>
      <c r="B160" s="10" t="s">
        <v>344</v>
      </c>
      <c r="C160" s="13" t="s">
        <v>345</v>
      </c>
      <c r="D160" s="10">
        <v>1.6</v>
      </c>
      <c r="E160" s="10"/>
      <c r="F160" s="10">
        <v>0.5</v>
      </c>
      <c r="G160" s="2">
        <f t="shared" si="11"/>
        <v>2.1</v>
      </c>
      <c r="H160" s="10"/>
      <c r="I160" s="10">
        <v>1</v>
      </c>
      <c r="J160" s="10">
        <v>0.5</v>
      </c>
      <c r="K160" s="10"/>
      <c r="L160" s="10"/>
      <c r="M160" s="10">
        <f t="shared" si="12"/>
        <v>1.5</v>
      </c>
      <c r="N160" s="10"/>
      <c r="O160" s="10"/>
      <c r="P160" s="10"/>
      <c r="Q160" s="10"/>
      <c r="R160" s="10"/>
      <c r="S160" s="10"/>
      <c r="T160" s="10"/>
      <c r="U160" s="10"/>
      <c r="V160" s="10">
        <v>0.3</v>
      </c>
      <c r="W160" s="10">
        <f t="shared" si="13"/>
        <v>0.3</v>
      </c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>
        <f t="shared" si="14"/>
        <v>3.9</v>
      </c>
    </row>
    <row r="161" spans="1:36">
      <c r="A161" s="2">
        <v>157</v>
      </c>
      <c r="B161" s="10" t="s">
        <v>346</v>
      </c>
      <c r="C161" s="28" t="s">
        <v>347</v>
      </c>
      <c r="D161" s="10">
        <v>1.6</v>
      </c>
      <c r="E161" s="10">
        <v>0.3</v>
      </c>
      <c r="F161" s="10">
        <v>0.5</v>
      </c>
      <c r="G161" s="2">
        <f t="shared" si="11"/>
        <v>2.4</v>
      </c>
      <c r="H161" s="10">
        <v>0.2</v>
      </c>
      <c r="I161" s="10">
        <v>1</v>
      </c>
      <c r="J161" s="10">
        <v>0.5</v>
      </c>
      <c r="K161" s="10"/>
      <c r="L161" s="10"/>
      <c r="M161" s="10">
        <f t="shared" si="12"/>
        <v>1.7</v>
      </c>
      <c r="N161" s="10"/>
      <c r="O161" s="10"/>
      <c r="P161" s="10"/>
      <c r="Q161" s="10"/>
      <c r="R161" s="10"/>
      <c r="S161" s="10"/>
      <c r="T161" s="10"/>
      <c r="U161" s="10"/>
      <c r="V161" s="10">
        <v>0.7</v>
      </c>
      <c r="W161" s="10">
        <f t="shared" si="13"/>
        <v>0.7</v>
      </c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>
        <f t="shared" si="14"/>
        <v>4.8</v>
      </c>
    </row>
    <row r="162" spans="1:36">
      <c r="A162" s="2">
        <v>158</v>
      </c>
      <c r="B162" s="10" t="s">
        <v>348</v>
      </c>
      <c r="C162" s="13" t="s">
        <v>349</v>
      </c>
      <c r="D162" s="10">
        <v>1.4</v>
      </c>
      <c r="E162" s="10">
        <v>0.3</v>
      </c>
      <c r="F162" s="10">
        <v>0.5</v>
      </c>
      <c r="G162" s="2">
        <f t="shared" si="11"/>
        <v>2.2</v>
      </c>
      <c r="H162" s="10"/>
      <c r="I162" s="10">
        <v>2</v>
      </c>
      <c r="J162" s="10">
        <v>0.5</v>
      </c>
      <c r="K162" s="10"/>
      <c r="L162" s="10"/>
      <c r="M162" s="10">
        <f t="shared" si="12"/>
        <v>2.5</v>
      </c>
      <c r="N162" s="10"/>
      <c r="O162" s="10"/>
      <c r="P162" s="10"/>
      <c r="Q162" s="10"/>
      <c r="R162" s="10"/>
      <c r="S162" s="10"/>
      <c r="T162" s="10"/>
      <c r="U162" s="10"/>
      <c r="V162" s="10">
        <v>0.5</v>
      </c>
      <c r="W162" s="10">
        <f t="shared" si="13"/>
        <v>0.5</v>
      </c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>
        <f t="shared" si="14"/>
        <v>5.2</v>
      </c>
    </row>
    <row r="163" spans="1:36">
      <c r="A163" s="2">
        <v>159</v>
      </c>
      <c r="B163" s="10" t="s">
        <v>350</v>
      </c>
      <c r="C163" s="15" t="s">
        <v>351</v>
      </c>
      <c r="D163" s="10">
        <v>1.4</v>
      </c>
      <c r="E163" s="10">
        <v>0.3</v>
      </c>
      <c r="F163" s="10">
        <v>0.5</v>
      </c>
      <c r="G163" s="2">
        <f t="shared" si="11"/>
        <v>2.2</v>
      </c>
      <c r="H163" s="10"/>
      <c r="I163" s="10">
        <v>1</v>
      </c>
      <c r="J163" s="10">
        <v>0.5</v>
      </c>
      <c r="K163" s="10">
        <v>1</v>
      </c>
      <c r="L163" s="10"/>
      <c r="M163" s="10">
        <f t="shared" si="12"/>
        <v>2.5</v>
      </c>
      <c r="N163" s="10"/>
      <c r="O163" s="10"/>
      <c r="P163" s="10"/>
      <c r="Q163" s="10"/>
      <c r="R163" s="10"/>
      <c r="S163" s="10"/>
      <c r="T163" s="10"/>
      <c r="U163" s="10"/>
      <c r="V163" s="10">
        <v>0.3</v>
      </c>
      <c r="W163" s="10">
        <f t="shared" si="13"/>
        <v>0.3</v>
      </c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>
        <f t="shared" si="14"/>
        <v>5</v>
      </c>
    </row>
    <row r="164" spans="1:36">
      <c r="A164" s="2">
        <v>160</v>
      </c>
      <c r="B164" s="10" t="s">
        <v>352</v>
      </c>
      <c r="C164" s="15" t="s">
        <v>353</v>
      </c>
      <c r="D164" s="10">
        <v>1.4</v>
      </c>
      <c r="E164" s="10">
        <v>0.3</v>
      </c>
      <c r="F164" s="10">
        <v>0.5</v>
      </c>
      <c r="G164" s="2">
        <f t="shared" si="11"/>
        <v>2.2</v>
      </c>
      <c r="H164" s="10"/>
      <c r="I164" s="10">
        <v>1</v>
      </c>
      <c r="J164" s="10">
        <v>0.5</v>
      </c>
      <c r="K164" s="10"/>
      <c r="L164" s="10"/>
      <c r="M164" s="10">
        <f t="shared" si="12"/>
        <v>1.5</v>
      </c>
      <c r="N164" s="10"/>
      <c r="O164" s="10"/>
      <c r="P164" s="10"/>
      <c r="Q164" s="10"/>
      <c r="R164" s="10"/>
      <c r="S164" s="10"/>
      <c r="T164" s="10"/>
      <c r="U164" s="10"/>
      <c r="V164" s="10">
        <v>0.3</v>
      </c>
      <c r="W164" s="10">
        <f t="shared" si="13"/>
        <v>0.3</v>
      </c>
      <c r="X164" s="10"/>
      <c r="Y164" s="10"/>
      <c r="Z164" s="10"/>
      <c r="AA164" s="10"/>
      <c r="AB164" s="10"/>
      <c r="AC164" s="10"/>
      <c r="AD164" s="10">
        <v>1</v>
      </c>
      <c r="AE164" s="10"/>
      <c r="AF164" s="10"/>
      <c r="AG164" s="10"/>
      <c r="AH164" s="10"/>
      <c r="AI164" s="10">
        <f>SUM(AD164:AH164)</f>
        <v>1</v>
      </c>
      <c r="AJ164" s="10">
        <f t="shared" si="14"/>
        <v>5</v>
      </c>
    </row>
    <row r="165" spans="1:36">
      <c r="A165" s="2">
        <v>161</v>
      </c>
      <c r="B165" s="10" t="s">
        <v>354</v>
      </c>
      <c r="C165" s="28" t="s">
        <v>355</v>
      </c>
      <c r="D165" s="10">
        <v>1.4</v>
      </c>
      <c r="E165" s="10">
        <v>0.3</v>
      </c>
      <c r="F165" s="10">
        <v>0.5</v>
      </c>
      <c r="G165" s="2">
        <f t="shared" si="11"/>
        <v>2.2</v>
      </c>
      <c r="H165" s="10"/>
      <c r="I165" s="10">
        <v>2</v>
      </c>
      <c r="J165" s="10">
        <v>0.5</v>
      </c>
      <c r="K165" s="10"/>
      <c r="L165" s="10"/>
      <c r="M165" s="10">
        <f t="shared" si="12"/>
        <v>2.5</v>
      </c>
      <c r="N165" s="10"/>
      <c r="O165" s="10"/>
      <c r="P165" s="10"/>
      <c r="Q165" s="10"/>
      <c r="R165" s="10"/>
      <c r="S165" s="10"/>
      <c r="T165" s="10"/>
      <c r="U165" s="10"/>
      <c r="V165" s="10">
        <v>0.4</v>
      </c>
      <c r="W165" s="10">
        <f t="shared" si="13"/>
        <v>0.4</v>
      </c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>
        <f t="shared" si="14"/>
        <v>5.1</v>
      </c>
    </row>
    <row r="166" spans="1:36">
      <c r="A166" s="2">
        <v>162</v>
      </c>
      <c r="B166" s="10" t="s">
        <v>356</v>
      </c>
      <c r="C166" s="27" t="s">
        <v>357</v>
      </c>
      <c r="D166" s="10">
        <v>1.6</v>
      </c>
      <c r="E166" s="10">
        <v>0.3</v>
      </c>
      <c r="F166" s="10">
        <v>0.5</v>
      </c>
      <c r="G166" s="2">
        <f t="shared" si="11"/>
        <v>2.4</v>
      </c>
      <c r="H166" s="10"/>
      <c r="I166" s="10">
        <v>1</v>
      </c>
      <c r="J166" s="10">
        <v>0.5</v>
      </c>
      <c r="K166" s="10"/>
      <c r="L166" s="10"/>
      <c r="M166" s="10">
        <f t="shared" si="12"/>
        <v>1.5</v>
      </c>
      <c r="N166" s="10"/>
      <c r="O166" s="10"/>
      <c r="P166" s="10"/>
      <c r="Q166" s="10"/>
      <c r="R166" s="10"/>
      <c r="S166" s="10"/>
      <c r="T166" s="10">
        <v>0.5</v>
      </c>
      <c r="U166" s="10"/>
      <c r="V166" s="10">
        <v>0.5</v>
      </c>
      <c r="W166" s="10">
        <f t="shared" si="13"/>
        <v>1</v>
      </c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>
        <f t="shared" si="14"/>
        <v>4.9</v>
      </c>
    </row>
    <row r="167" spans="1:36">
      <c r="A167" s="2">
        <v>163</v>
      </c>
      <c r="B167" s="10" t="s">
        <v>358</v>
      </c>
      <c r="C167" s="27" t="s">
        <v>359</v>
      </c>
      <c r="D167" s="10">
        <v>1.4</v>
      </c>
      <c r="E167" s="10">
        <v>0.3</v>
      </c>
      <c r="F167" s="10">
        <v>0.5</v>
      </c>
      <c r="G167" s="2">
        <f t="shared" si="11"/>
        <v>2.2</v>
      </c>
      <c r="H167" s="10"/>
      <c r="I167" s="10">
        <v>1</v>
      </c>
      <c r="J167" s="10">
        <v>0.5</v>
      </c>
      <c r="K167" s="10"/>
      <c r="L167" s="10"/>
      <c r="M167" s="10">
        <f t="shared" si="12"/>
        <v>1.5</v>
      </c>
      <c r="N167" s="10"/>
      <c r="O167" s="10"/>
      <c r="P167" s="10"/>
      <c r="Q167" s="10"/>
      <c r="R167" s="10"/>
      <c r="S167" s="10"/>
      <c r="T167" s="10"/>
      <c r="U167" s="10"/>
      <c r="V167" s="10">
        <v>0.3</v>
      </c>
      <c r="W167" s="10">
        <f t="shared" si="13"/>
        <v>0.3</v>
      </c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>
        <f t="shared" si="14"/>
        <v>4</v>
      </c>
    </row>
    <row r="168" spans="1:36">
      <c r="A168" s="2">
        <v>164</v>
      </c>
      <c r="B168" s="10" t="s">
        <v>360</v>
      </c>
      <c r="C168" s="15" t="s">
        <v>361</v>
      </c>
      <c r="D168" s="10">
        <v>1.6</v>
      </c>
      <c r="E168" s="10">
        <v>0.3</v>
      </c>
      <c r="F168" s="10">
        <v>0.5</v>
      </c>
      <c r="G168" s="2">
        <f t="shared" si="11"/>
        <v>2.4</v>
      </c>
      <c r="H168" s="10"/>
      <c r="I168" s="10">
        <v>1</v>
      </c>
      <c r="J168" s="10">
        <v>0.5</v>
      </c>
      <c r="K168" s="10"/>
      <c r="L168" s="10"/>
      <c r="M168" s="10">
        <f t="shared" si="12"/>
        <v>1.5</v>
      </c>
      <c r="N168" s="10"/>
      <c r="O168" s="10"/>
      <c r="P168" s="10"/>
      <c r="Q168" s="10"/>
      <c r="R168" s="10"/>
      <c r="S168" s="10"/>
      <c r="T168" s="10">
        <v>0.5</v>
      </c>
      <c r="U168" s="10"/>
      <c r="V168" s="10">
        <v>0.7</v>
      </c>
      <c r="W168" s="10">
        <f t="shared" si="13"/>
        <v>1.2</v>
      </c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>
        <f t="shared" si="14"/>
        <v>5.1</v>
      </c>
    </row>
    <row r="169" spans="1:36">
      <c r="A169" s="2">
        <v>165</v>
      </c>
      <c r="B169" s="10" t="s">
        <v>362</v>
      </c>
      <c r="C169" s="28" t="s">
        <v>363</v>
      </c>
      <c r="D169" s="10">
        <v>1.4</v>
      </c>
      <c r="E169" s="10"/>
      <c r="F169" s="10">
        <v>0.5</v>
      </c>
      <c r="G169" s="2">
        <f t="shared" si="11"/>
        <v>1.9</v>
      </c>
      <c r="H169" s="10"/>
      <c r="I169" s="10">
        <v>2</v>
      </c>
      <c r="J169" s="10">
        <v>0.5</v>
      </c>
      <c r="K169" s="10"/>
      <c r="L169" s="10"/>
      <c r="M169" s="10">
        <f t="shared" si="12"/>
        <v>2.5</v>
      </c>
      <c r="N169" s="10"/>
      <c r="O169" s="10"/>
      <c r="P169" s="10"/>
      <c r="Q169" s="10"/>
      <c r="R169" s="10"/>
      <c r="S169" s="10"/>
      <c r="T169" s="10"/>
      <c r="U169" s="10"/>
      <c r="V169" s="10">
        <v>0.4</v>
      </c>
      <c r="W169" s="10">
        <f t="shared" si="13"/>
        <v>0.4</v>
      </c>
      <c r="X169" s="10"/>
      <c r="Y169" s="10"/>
      <c r="Z169" s="10"/>
      <c r="AA169" s="10"/>
      <c r="AB169" s="10"/>
      <c r="AC169" s="10"/>
      <c r="AD169" s="10">
        <v>1</v>
      </c>
      <c r="AE169" s="10"/>
      <c r="AF169" s="10"/>
      <c r="AG169" s="10"/>
      <c r="AH169" s="10"/>
      <c r="AI169" s="10">
        <f>SUM(AD169:AH169)</f>
        <v>1</v>
      </c>
      <c r="AJ169" s="10">
        <f t="shared" si="14"/>
        <v>5.8</v>
      </c>
    </row>
    <row r="170" spans="1:36">
      <c r="A170" s="2">
        <v>166</v>
      </c>
      <c r="B170" s="10" t="s">
        <v>364</v>
      </c>
      <c r="C170" s="28" t="s">
        <v>365</v>
      </c>
      <c r="D170" s="10">
        <v>1.6</v>
      </c>
      <c r="E170" s="10">
        <v>0.3</v>
      </c>
      <c r="F170" s="10">
        <v>0.5</v>
      </c>
      <c r="G170" s="2">
        <f t="shared" si="11"/>
        <v>2.4</v>
      </c>
      <c r="H170" s="10"/>
      <c r="I170" s="10">
        <v>1</v>
      </c>
      <c r="J170" s="10">
        <v>0.5</v>
      </c>
      <c r="K170" s="10"/>
      <c r="L170" s="10"/>
      <c r="M170" s="10">
        <f t="shared" si="12"/>
        <v>1.5</v>
      </c>
      <c r="N170" s="10"/>
      <c r="O170" s="10"/>
      <c r="P170" s="10"/>
      <c r="Q170" s="10"/>
      <c r="R170" s="10"/>
      <c r="S170" s="10"/>
      <c r="T170" s="10"/>
      <c r="U170" s="10"/>
      <c r="V170" s="10">
        <v>0.3</v>
      </c>
      <c r="W170" s="10">
        <f t="shared" si="13"/>
        <v>0.3</v>
      </c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>
        <f t="shared" si="14"/>
        <v>4.2</v>
      </c>
    </row>
    <row r="171" spans="1:36">
      <c r="A171" s="2">
        <v>167</v>
      </c>
      <c r="B171" s="10" t="s">
        <v>366</v>
      </c>
      <c r="C171" s="28" t="s">
        <v>367</v>
      </c>
      <c r="D171" s="10">
        <v>1.4</v>
      </c>
      <c r="E171" s="10">
        <v>0.3</v>
      </c>
      <c r="F171" s="10">
        <v>0.5</v>
      </c>
      <c r="G171" s="2">
        <f t="shared" si="11"/>
        <v>2.2</v>
      </c>
      <c r="H171" s="10"/>
      <c r="I171" s="10">
        <v>3</v>
      </c>
      <c r="J171" s="10">
        <v>0.5</v>
      </c>
      <c r="K171" s="10"/>
      <c r="L171" s="10"/>
      <c r="M171" s="10">
        <f t="shared" si="12"/>
        <v>3.5</v>
      </c>
      <c r="N171" s="10"/>
      <c r="O171" s="10"/>
      <c r="P171" s="10"/>
      <c r="Q171" s="10"/>
      <c r="R171" s="10"/>
      <c r="S171" s="10"/>
      <c r="T171" s="10"/>
      <c r="U171" s="10"/>
      <c r="V171" s="10">
        <v>0.4</v>
      </c>
      <c r="W171" s="10">
        <f t="shared" si="13"/>
        <v>0.4</v>
      </c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>
        <f t="shared" si="14"/>
        <v>6.1</v>
      </c>
    </row>
    <row r="172" spans="1:36">
      <c r="A172" s="2">
        <v>168</v>
      </c>
      <c r="B172" s="10" t="s">
        <v>368</v>
      </c>
      <c r="C172" s="15" t="s">
        <v>369</v>
      </c>
      <c r="D172" s="10">
        <v>1.4</v>
      </c>
      <c r="E172" s="10"/>
      <c r="F172" s="10">
        <v>0.5</v>
      </c>
      <c r="G172" s="2">
        <f t="shared" si="11"/>
        <v>1.9</v>
      </c>
      <c r="H172" s="10"/>
      <c r="I172" s="10">
        <v>1</v>
      </c>
      <c r="J172" s="10">
        <v>0.5</v>
      </c>
      <c r="K172" s="10"/>
      <c r="L172" s="10"/>
      <c r="M172" s="10">
        <f t="shared" si="12"/>
        <v>1.5</v>
      </c>
      <c r="N172" s="10"/>
      <c r="O172" s="10"/>
      <c r="P172" s="10"/>
      <c r="Q172" s="10"/>
      <c r="R172" s="10"/>
      <c r="S172" s="10"/>
      <c r="T172" s="10"/>
      <c r="U172" s="10"/>
      <c r="V172" s="10">
        <v>0.2</v>
      </c>
      <c r="W172" s="10">
        <f t="shared" si="13"/>
        <v>0.2</v>
      </c>
      <c r="X172" s="10"/>
      <c r="Y172" s="10"/>
      <c r="Z172" s="10">
        <v>1</v>
      </c>
      <c r="AA172" s="10"/>
      <c r="AB172" s="10"/>
      <c r="AC172" s="10">
        <f>SUM(X172:AB172)</f>
        <v>1</v>
      </c>
      <c r="AD172" s="10">
        <v>1</v>
      </c>
      <c r="AE172" s="10"/>
      <c r="AF172" s="10">
        <v>1</v>
      </c>
      <c r="AG172" s="10"/>
      <c r="AH172" s="10"/>
      <c r="AI172" s="10">
        <f>SUM(AD172:AH172)</f>
        <v>2</v>
      </c>
      <c r="AJ172" s="10">
        <f t="shared" si="14"/>
        <v>6.6</v>
      </c>
    </row>
    <row r="173" spans="1:36">
      <c r="A173" s="2">
        <v>169</v>
      </c>
      <c r="B173" s="10" t="s">
        <v>370</v>
      </c>
      <c r="C173" s="16" t="s">
        <v>371</v>
      </c>
      <c r="D173" s="10">
        <v>1.8</v>
      </c>
      <c r="E173" s="10">
        <v>0.3</v>
      </c>
      <c r="F173" s="10">
        <v>0.5</v>
      </c>
      <c r="G173" s="2">
        <f t="shared" si="11"/>
        <v>2.6</v>
      </c>
      <c r="H173" s="10"/>
      <c r="I173" s="10">
        <v>1</v>
      </c>
      <c r="J173" s="10">
        <v>0.5</v>
      </c>
      <c r="K173" s="10"/>
      <c r="L173" s="10"/>
      <c r="M173" s="10">
        <f t="shared" si="12"/>
        <v>1.5</v>
      </c>
      <c r="N173" s="10"/>
      <c r="O173" s="10"/>
      <c r="P173" s="10"/>
      <c r="Q173" s="10"/>
      <c r="R173" s="10"/>
      <c r="S173" s="10"/>
      <c r="T173" s="10"/>
      <c r="U173" s="10"/>
      <c r="V173" s="10">
        <v>0.3</v>
      </c>
      <c r="W173" s="10">
        <f t="shared" si="13"/>
        <v>0.3</v>
      </c>
      <c r="X173" s="10"/>
      <c r="Y173" s="10"/>
      <c r="Z173" s="10"/>
      <c r="AA173" s="10"/>
      <c r="AB173" s="10"/>
      <c r="AC173" s="10"/>
      <c r="AD173" s="10">
        <v>1</v>
      </c>
      <c r="AE173" s="10"/>
      <c r="AF173" s="10"/>
      <c r="AG173" s="10"/>
      <c r="AH173" s="10"/>
      <c r="AI173" s="10">
        <f>SUM(AD173:AH173)</f>
        <v>1</v>
      </c>
      <c r="AJ173" s="10">
        <f t="shared" si="14"/>
        <v>5.4</v>
      </c>
    </row>
    <row r="174" spans="1:36">
      <c r="A174" s="2">
        <v>170</v>
      </c>
      <c r="B174" s="10" t="s">
        <v>372</v>
      </c>
      <c r="C174" s="15" t="s">
        <v>373</v>
      </c>
      <c r="D174" s="10">
        <v>1.4</v>
      </c>
      <c r="E174" s="10">
        <v>0.3</v>
      </c>
      <c r="F174" s="10">
        <v>0.5</v>
      </c>
      <c r="G174" s="2">
        <f t="shared" si="11"/>
        <v>2.2</v>
      </c>
      <c r="H174" s="10"/>
      <c r="I174" s="10">
        <v>1</v>
      </c>
      <c r="J174" s="10">
        <v>0.5</v>
      </c>
      <c r="K174" s="10"/>
      <c r="L174" s="10"/>
      <c r="M174" s="10">
        <f t="shared" si="12"/>
        <v>1.5</v>
      </c>
      <c r="N174" s="10"/>
      <c r="O174" s="10"/>
      <c r="P174" s="10"/>
      <c r="Q174" s="10"/>
      <c r="R174" s="10"/>
      <c r="S174" s="10"/>
      <c r="T174" s="10"/>
      <c r="U174" s="10"/>
      <c r="V174" s="10">
        <v>0.2</v>
      </c>
      <c r="W174" s="10">
        <f t="shared" si="13"/>
        <v>0.2</v>
      </c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>
        <f t="shared" si="14"/>
        <v>3.9</v>
      </c>
    </row>
    <row r="175" spans="1:36">
      <c r="A175" s="2">
        <v>171</v>
      </c>
      <c r="B175" s="10" t="s">
        <v>374</v>
      </c>
      <c r="C175" s="13" t="s">
        <v>375</v>
      </c>
      <c r="D175" s="10">
        <v>1.4</v>
      </c>
      <c r="E175" s="10">
        <v>0.3</v>
      </c>
      <c r="F175" s="10">
        <v>0.5</v>
      </c>
      <c r="G175" s="2">
        <f t="shared" si="11"/>
        <v>2.2</v>
      </c>
      <c r="H175" s="10"/>
      <c r="I175" s="10">
        <v>2</v>
      </c>
      <c r="J175" s="10">
        <v>0.5</v>
      </c>
      <c r="K175" s="10"/>
      <c r="L175" s="10"/>
      <c r="M175" s="10">
        <f t="shared" si="12"/>
        <v>2.5</v>
      </c>
      <c r="N175" s="10"/>
      <c r="O175" s="10"/>
      <c r="P175" s="10"/>
      <c r="Q175" s="10"/>
      <c r="R175" s="10"/>
      <c r="S175" s="10"/>
      <c r="T175" s="10"/>
      <c r="U175" s="10"/>
      <c r="V175" s="10">
        <v>0.6</v>
      </c>
      <c r="W175" s="10">
        <f t="shared" si="13"/>
        <v>0.6</v>
      </c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>
        <f t="shared" si="14"/>
        <v>5.3</v>
      </c>
    </row>
    <row r="176" spans="1:36">
      <c r="A176" s="2">
        <v>172</v>
      </c>
      <c r="B176" s="10" t="s">
        <v>376</v>
      </c>
      <c r="C176" s="16" t="s">
        <v>377</v>
      </c>
      <c r="D176" s="10">
        <v>1.8</v>
      </c>
      <c r="E176" s="10">
        <v>0.3</v>
      </c>
      <c r="F176" s="10">
        <v>0.5</v>
      </c>
      <c r="G176" s="2">
        <f t="shared" si="11"/>
        <v>2.6</v>
      </c>
      <c r="H176" s="10"/>
      <c r="I176" s="10">
        <v>1</v>
      </c>
      <c r="J176" s="10">
        <v>0.5</v>
      </c>
      <c r="K176" s="10"/>
      <c r="L176" s="10"/>
      <c r="M176" s="10">
        <f t="shared" si="12"/>
        <v>1.5</v>
      </c>
      <c r="N176" s="10"/>
      <c r="O176" s="10"/>
      <c r="P176" s="10"/>
      <c r="Q176" s="10"/>
      <c r="R176" s="10"/>
      <c r="S176" s="10"/>
      <c r="T176" s="10"/>
      <c r="U176" s="10"/>
      <c r="V176" s="10">
        <v>0.3</v>
      </c>
      <c r="W176" s="10">
        <f t="shared" si="13"/>
        <v>0.3</v>
      </c>
      <c r="X176" s="10"/>
      <c r="Y176" s="10"/>
      <c r="Z176" s="10"/>
      <c r="AA176" s="10"/>
      <c r="AB176" s="10"/>
      <c r="AC176" s="10"/>
      <c r="AD176" s="10"/>
      <c r="AE176" s="10"/>
      <c r="AF176" s="10">
        <v>1</v>
      </c>
      <c r="AG176" s="10"/>
      <c r="AH176" s="10"/>
      <c r="AI176" s="10">
        <f>SUM(AD176:AH176)</f>
        <v>1</v>
      </c>
      <c r="AJ176" s="10">
        <f t="shared" si="14"/>
        <v>5.4</v>
      </c>
    </row>
    <row r="177" spans="1:36">
      <c r="A177" s="2">
        <v>173</v>
      </c>
      <c r="B177" s="10" t="s">
        <v>378</v>
      </c>
      <c r="C177" s="16" t="s">
        <v>379</v>
      </c>
      <c r="D177" s="10">
        <v>1.4</v>
      </c>
      <c r="E177" s="10"/>
      <c r="F177" s="10">
        <v>0.5</v>
      </c>
      <c r="G177" s="2">
        <f t="shared" si="11"/>
        <v>1.9</v>
      </c>
      <c r="H177" s="10"/>
      <c r="I177" s="10">
        <v>1</v>
      </c>
      <c r="J177" s="10">
        <v>0.5</v>
      </c>
      <c r="K177" s="10"/>
      <c r="L177" s="10"/>
      <c r="M177" s="10">
        <f t="shared" si="12"/>
        <v>1.5</v>
      </c>
      <c r="N177" s="10"/>
      <c r="O177" s="10"/>
      <c r="P177" s="10"/>
      <c r="Q177" s="10"/>
      <c r="R177" s="10"/>
      <c r="S177" s="10"/>
      <c r="T177" s="10"/>
      <c r="U177" s="10"/>
      <c r="V177" s="10">
        <v>0.1</v>
      </c>
      <c r="W177" s="10">
        <f t="shared" si="13"/>
        <v>0.1</v>
      </c>
      <c r="X177" s="10"/>
      <c r="Y177" s="10"/>
      <c r="Z177" s="10"/>
      <c r="AA177" s="10"/>
      <c r="AB177" s="10"/>
      <c r="AC177" s="10"/>
      <c r="AD177" s="10">
        <v>1</v>
      </c>
      <c r="AE177" s="10"/>
      <c r="AF177" s="10"/>
      <c r="AG177" s="10"/>
      <c r="AH177" s="10"/>
      <c r="AI177" s="10">
        <f>SUM(AD177:AH177)</f>
        <v>1</v>
      </c>
      <c r="AJ177" s="10">
        <f t="shared" si="14"/>
        <v>4.5</v>
      </c>
    </row>
    <row r="178" spans="1:36">
      <c r="A178" s="2">
        <v>174</v>
      </c>
      <c r="B178" s="10" t="s">
        <v>380</v>
      </c>
      <c r="C178" s="16" t="s">
        <v>381</v>
      </c>
      <c r="D178" s="10">
        <v>2</v>
      </c>
      <c r="E178" s="10">
        <v>1.2</v>
      </c>
      <c r="F178" s="10">
        <v>1.5</v>
      </c>
      <c r="G178" s="2">
        <f t="shared" si="11"/>
        <v>4.7</v>
      </c>
      <c r="H178" s="10">
        <v>0.2</v>
      </c>
      <c r="I178" s="10">
        <v>1</v>
      </c>
      <c r="J178" s="10">
        <v>0.5</v>
      </c>
      <c r="K178" s="10"/>
      <c r="L178" s="10"/>
      <c r="M178" s="10">
        <f t="shared" si="12"/>
        <v>1.7</v>
      </c>
      <c r="N178" s="10"/>
      <c r="O178" s="10"/>
      <c r="P178" s="10"/>
      <c r="Q178" s="10"/>
      <c r="R178" s="10"/>
      <c r="S178" s="10"/>
      <c r="T178" s="10">
        <v>1</v>
      </c>
      <c r="U178" s="10"/>
      <c r="V178" s="10">
        <v>0.5</v>
      </c>
      <c r="W178" s="10">
        <f t="shared" si="13"/>
        <v>1.5</v>
      </c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>
        <v>7.4</v>
      </c>
    </row>
    <row r="179" spans="1:36">
      <c r="A179" s="2">
        <v>175</v>
      </c>
      <c r="B179" s="10" t="s">
        <v>382</v>
      </c>
      <c r="C179" s="15" t="s">
        <v>383</v>
      </c>
      <c r="D179" s="10">
        <v>1.4</v>
      </c>
      <c r="E179" s="10">
        <v>0.3</v>
      </c>
      <c r="F179" s="10">
        <v>0.5</v>
      </c>
      <c r="G179" s="2">
        <f t="shared" si="11"/>
        <v>2.2</v>
      </c>
      <c r="H179" s="10"/>
      <c r="I179" s="10">
        <v>1</v>
      </c>
      <c r="J179" s="10">
        <v>0.5</v>
      </c>
      <c r="K179" s="10"/>
      <c r="L179" s="10"/>
      <c r="M179" s="10">
        <f t="shared" si="12"/>
        <v>1.5</v>
      </c>
      <c r="N179" s="10"/>
      <c r="O179" s="10"/>
      <c r="P179" s="10"/>
      <c r="Q179" s="10"/>
      <c r="R179" s="10"/>
      <c r="S179" s="10"/>
      <c r="T179" s="10"/>
      <c r="U179" s="10"/>
      <c r="V179" s="10">
        <v>0.8</v>
      </c>
      <c r="W179" s="10">
        <f t="shared" si="13"/>
        <v>0.8</v>
      </c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>
        <f t="shared" si="14"/>
        <v>4.5</v>
      </c>
    </row>
    <row r="180" spans="1:36">
      <c r="A180" s="2">
        <v>176</v>
      </c>
      <c r="B180" s="10" t="s">
        <v>384</v>
      </c>
      <c r="C180" s="16" t="s">
        <v>385</v>
      </c>
      <c r="D180" s="10">
        <v>1.4</v>
      </c>
      <c r="E180" s="10">
        <v>0.3</v>
      </c>
      <c r="F180" s="10">
        <v>0.5</v>
      </c>
      <c r="G180" s="2">
        <f t="shared" si="11"/>
        <v>2.2</v>
      </c>
      <c r="H180" s="10">
        <v>0.2</v>
      </c>
      <c r="I180" s="10">
        <v>2</v>
      </c>
      <c r="J180" s="10">
        <v>0.5</v>
      </c>
      <c r="K180" s="10">
        <v>1</v>
      </c>
      <c r="L180" s="10"/>
      <c r="M180" s="10">
        <f t="shared" si="12"/>
        <v>3.7</v>
      </c>
      <c r="N180" s="10"/>
      <c r="O180" s="10"/>
      <c r="P180" s="10"/>
      <c r="Q180" s="10"/>
      <c r="R180" s="10"/>
      <c r="S180" s="10"/>
      <c r="T180" s="10"/>
      <c r="U180" s="10"/>
      <c r="V180" s="10">
        <v>0.3</v>
      </c>
      <c r="W180" s="10">
        <f t="shared" si="13"/>
        <v>0.3</v>
      </c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>
        <f t="shared" si="14"/>
        <v>6.2</v>
      </c>
    </row>
    <row r="181" spans="1:36">
      <c r="A181" s="2">
        <v>177</v>
      </c>
      <c r="B181" s="10" t="s">
        <v>386</v>
      </c>
      <c r="C181" s="16" t="s">
        <v>387</v>
      </c>
      <c r="D181" s="10">
        <v>1.6</v>
      </c>
      <c r="E181" s="10">
        <v>0.3</v>
      </c>
      <c r="F181" s="10">
        <v>0.5</v>
      </c>
      <c r="G181" s="2">
        <f t="shared" si="11"/>
        <v>2.4</v>
      </c>
      <c r="H181" s="10"/>
      <c r="I181" s="10">
        <v>1</v>
      </c>
      <c r="J181" s="10">
        <v>0.5</v>
      </c>
      <c r="K181" s="10"/>
      <c r="L181" s="10"/>
      <c r="M181" s="10">
        <f t="shared" si="12"/>
        <v>1.5</v>
      </c>
      <c r="N181" s="10"/>
      <c r="O181" s="10"/>
      <c r="P181" s="10"/>
      <c r="Q181" s="10"/>
      <c r="R181" s="10"/>
      <c r="S181" s="10"/>
      <c r="T181" s="10"/>
      <c r="U181" s="10"/>
      <c r="V181" s="10">
        <v>0.3</v>
      </c>
      <c r="W181" s="10">
        <f t="shared" si="13"/>
        <v>0.3</v>
      </c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>
        <f t="shared" si="14"/>
        <v>4.2</v>
      </c>
    </row>
    <row r="182" ht="15" customHeight="1" spans="1:36">
      <c r="A182" s="2">
        <v>178</v>
      </c>
      <c r="B182" s="18" t="s">
        <v>388</v>
      </c>
      <c r="C182" s="19" t="s">
        <v>389</v>
      </c>
      <c r="D182" s="20"/>
      <c r="E182" s="20">
        <v>0.6</v>
      </c>
      <c r="F182" s="20">
        <v>0.5</v>
      </c>
      <c r="G182" s="2">
        <f t="shared" si="11"/>
        <v>1.1</v>
      </c>
      <c r="H182" s="20"/>
      <c r="I182" s="20"/>
      <c r="J182" s="20">
        <v>0.5</v>
      </c>
      <c r="K182" s="20"/>
      <c r="L182" s="20"/>
      <c r="M182" s="20">
        <v>0.5</v>
      </c>
      <c r="N182" s="20"/>
      <c r="O182" s="20"/>
      <c r="P182" s="20"/>
      <c r="Q182" s="20"/>
      <c r="R182" s="20"/>
      <c r="S182" s="20"/>
      <c r="T182" s="20">
        <v>0.8</v>
      </c>
      <c r="U182" s="20"/>
      <c r="V182" s="20"/>
      <c r="W182" s="20">
        <v>0.8</v>
      </c>
      <c r="X182" s="20">
        <v>1</v>
      </c>
      <c r="Y182" s="20"/>
      <c r="Z182" s="20"/>
      <c r="AA182" s="20"/>
      <c r="AB182" s="20"/>
      <c r="AC182" s="20">
        <v>1</v>
      </c>
      <c r="AD182" s="20">
        <v>1</v>
      </c>
      <c r="AE182" s="20"/>
      <c r="AF182" s="20">
        <v>1</v>
      </c>
      <c r="AG182" s="20"/>
      <c r="AH182" s="20"/>
      <c r="AI182" s="20">
        <v>2</v>
      </c>
      <c r="AJ182" s="20">
        <v>4.9</v>
      </c>
    </row>
    <row r="183" ht="17.4" spans="1:36">
      <c r="A183" s="2">
        <v>179</v>
      </c>
      <c r="B183" s="18" t="s">
        <v>390</v>
      </c>
      <c r="C183" s="21" t="s">
        <v>391</v>
      </c>
      <c r="D183" s="20">
        <v>1</v>
      </c>
      <c r="E183" s="20">
        <v>0.6</v>
      </c>
      <c r="F183" s="20">
        <v>0.5</v>
      </c>
      <c r="G183" s="2">
        <f t="shared" si="11"/>
        <v>2.1</v>
      </c>
      <c r="H183" s="20"/>
      <c r="I183" s="20"/>
      <c r="J183" s="20">
        <v>0.5</v>
      </c>
      <c r="K183" s="20"/>
      <c r="L183" s="20"/>
      <c r="M183" s="20">
        <v>0.5</v>
      </c>
      <c r="N183" s="20"/>
      <c r="O183" s="20"/>
      <c r="P183" s="20"/>
      <c r="Q183" s="20"/>
      <c r="R183" s="20"/>
      <c r="S183" s="20"/>
      <c r="T183" s="20"/>
      <c r="U183" s="20"/>
      <c r="V183" s="20">
        <v>0.5</v>
      </c>
      <c r="W183" s="20">
        <v>0.5</v>
      </c>
      <c r="X183" s="20">
        <v>1</v>
      </c>
      <c r="Y183" s="20"/>
      <c r="Z183" s="20"/>
      <c r="AA183" s="20"/>
      <c r="AB183" s="20"/>
      <c r="AC183" s="20">
        <v>1</v>
      </c>
      <c r="AD183" s="20"/>
      <c r="AE183" s="20"/>
      <c r="AF183" s="20"/>
      <c r="AG183" s="20"/>
      <c r="AH183" s="20"/>
      <c r="AI183" s="20"/>
      <c r="AJ183" s="20">
        <v>3.6</v>
      </c>
    </row>
    <row r="184" ht="17.4" spans="1:36">
      <c r="A184" s="2">
        <v>180</v>
      </c>
      <c r="B184" s="18" t="s">
        <v>392</v>
      </c>
      <c r="C184" s="21" t="s">
        <v>393</v>
      </c>
      <c r="D184" s="20"/>
      <c r="E184" s="20">
        <v>0.3</v>
      </c>
      <c r="F184" s="20">
        <v>0.5</v>
      </c>
      <c r="G184" s="2">
        <f t="shared" si="11"/>
        <v>0.8</v>
      </c>
      <c r="H184" s="20">
        <v>1.2</v>
      </c>
      <c r="I184" s="20"/>
      <c r="J184" s="20">
        <v>0.5</v>
      </c>
      <c r="K184" s="20"/>
      <c r="L184" s="20"/>
      <c r="M184" s="20">
        <v>1.7</v>
      </c>
      <c r="N184" s="20"/>
      <c r="O184" s="20"/>
      <c r="P184" s="20"/>
      <c r="Q184" s="20"/>
      <c r="R184" s="20">
        <v>1</v>
      </c>
      <c r="S184" s="20">
        <v>1</v>
      </c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>
        <v>3</v>
      </c>
    </row>
    <row r="185" ht="17.4" spans="1:36">
      <c r="A185" s="2">
        <v>181</v>
      </c>
      <c r="B185" s="18" t="s">
        <v>394</v>
      </c>
      <c r="C185" s="21" t="s">
        <v>395</v>
      </c>
      <c r="D185" s="20">
        <v>1.5</v>
      </c>
      <c r="E185" s="20">
        <v>0.6</v>
      </c>
      <c r="F185" s="20">
        <v>0.5</v>
      </c>
      <c r="G185" s="2">
        <f t="shared" si="11"/>
        <v>2.6</v>
      </c>
      <c r="H185" s="20">
        <v>1</v>
      </c>
      <c r="I185" s="20"/>
      <c r="J185" s="20">
        <v>0.5</v>
      </c>
      <c r="K185" s="20"/>
      <c r="L185" s="20"/>
      <c r="M185" s="20">
        <v>1.5</v>
      </c>
      <c r="N185" s="20">
        <v>2</v>
      </c>
      <c r="O185" s="20"/>
      <c r="P185" s="20"/>
      <c r="Q185" s="20"/>
      <c r="R185" s="20"/>
      <c r="S185" s="20">
        <v>2</v>
      </c>
      <c r="T185" s="20">
        <v>1.8</v>
      </c>
      <c r="U185" s="20"/>
      <c r="V185" s="20"/>
      <c r="W185" s="20">
        <v>1.8</v>
      </c>
      <c r="X185" s="20"/>
      <c r="Y185" s="20"/>
      <c r="Z185" s="18">
        <v>1</v>
      </c>
      <c r="AA185" s="20"/>
      <c r="AB185" s="20"/>
      <c r="AC185" s="20">
        <v>1</v>
      </c>
      <c r="AD185" s="20"/>
      <c r="AE185" s="20"/>
      <c r="AF185" s="20"/>
      <c r="AG185" s="20"/>
      <c r="AH185" s="20">
        <v>0.1</v>
      </c>
      <c r="AI185" s="20">
        <v>0.1</v>
      </c>
      <c r="AJ185" s="20">
        <v>8.5</v>
      </c>
    </row>
    <row r="186" ht="17.4" spans="1:36">
      <c r="A186" s="2">
        <v>182</v>
      </c>
      <c r="B186" s="18" t="s">
        <v>396</v>
      </c>
      <c r="C186" s="21" t="s">
        <v>397</v>
      </c>
      <c r="D186" s="20">
        <v>0.75</v>
      </c>
      <c r="E186" s="20">
        <v>0.3</v>
      </c>
      <c r="F186" s="20">
        <v>0.5</v>
      </c>
      <c r="G186" s="2">
        <f t="shared" si="11"/>
        <v>1.55</v>
      </c>
      <c r="H186" s="20"/>
      <c r="I186" s="20">
        <v>1.5</v>
      </c>
      <c r="J186" s="20">
        <v>0.5</v>
      </c>
      <c r="K186" s="20"/>
      <c r="L186" s="20"/>
      <c r="M186" s="20">
        <v>2</v>
      </c>
      <c r="N186" s="20"/>
      <c r="O186" s="20"/>
      <c r="P186" s="20"/>
      <c r="Q186" s="20"/>
      <c r="R186" s="20"/>
      <c r="S186" s="20"/>
      <c r="T186" s="20"/>
      <c r="U186" s="20"/>
      <c r="V186" s="20">
        <v>0.4</v>
      </c>
      <c r="W186" s="20">
        <v>0.4</v>
      </c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18" t="s">
        <v>398</v>
      </c>
      <c r="AJ186" s="20">
        <v>3.45</v>
      </c>
    </row>
    <row r="187" ht="17.4" spans="1:36">
      <c r="A187" s="2">
        <v>183</v>
      </c>
      <c r="B187" s="18" t="s">
        <v>399</v>
      </c>
      <c r="C187" s="21" t="s">
        <v>400</v>
      </c>
      <c r="D187" s="18">
        <v>0.75</v>
      </c>
      <c r="E187" s="20">
        <v>0.3</v>
      </c>
      <c r="F187" s="20">
        <v>0.5</v>
      </c>
      <c r="G187" s="2">
        <f t="shared" si="11"/>
        <v>1.55</v>
      </c>
      <c r="H187" s="20"/>
      <c r="I187" s="20">
        <v>1.35</v>
      </c>
      <c r="J187" s="20">
        <v>0.5</v>
      </c>
      <c r="K187" s="20"/>
      <c r="L187" s="20"/>
      <c r="M187" s="20">
        <v>1.85</v>
      </c>
      <c r="N187" s="20"/>
      <c r="O187" s="20"/>
      <c r="P187" s="20"/>
      <c r="Q187" s="20"/>
      <c r="R187" s="20"/>
      <c r="S187" s="20"/>
      <c r="T187" s="20"/>
      <c r="U187" s="20">
        <v>0.8</v>
      </c>
      <c r="V187" s="20">
        <v>0.3</v>
      </c>
      <c r="W187" s="20">
        <v>1.1</v>
      </c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>
        <v>4</v>
      </c>
    </row>
    <row r="188" ht="17.4" spans="1:36">
      <c r="A188" s="2">
        <v>184</v>
      </c>
      <c r="B188" s="18" t="s">
        <v>401</v>
      </c>
      <c r="C188" s="21" t="s">
        <v>402</v>
      </c>
      <c r="D188" s="20">
        <v>1</v>
      </c>
      <c r="E188" s="20">
        <v>0.6</v>
      </c>
      <c r="F188" s="20">
        <v>0.5</v>
      </c>
      <c r="G188" s="2">
        <f t="shared" si="11"/>
        <v>2.1</v>
      </c>
      <c r="H188" s="20"/>
      <c r="I188" s="20"/>
      <c r="J188" s="20">
        <v>0.5</v>
      </c>
      <c r="K188" s="20">
        <v>0.5</v>
      </c>
      <c r="L188" s="20"/>
      <c r="M188" s="20">
        <v>1</v>
      </c>
      <c r="N188" s="20"/>
      <c r="O188" s="20"/>
      <c r="P188" s="20"/>
      <c r="Q188" s="20"/>
      <c r="R188" s="20"/>
      <c r="S188" s="20"/>
      <c r="T188" s="20"/>
      <c r="U188" s="20"/>
      <c r="V188" s="20">
        <v>0.2</v>
      </c>
      <c r="W188" s="20">
        <v>0.2</v>
      </c>
      <c r="X188" s="20">
        <v>1</v>
      </c>
      <c r="Y188" s="20"/>
      <c r="Z188" s="20"/>
      <c r="AA188" s="20"/>
      <c r="AB188" s="20"/>
      <c r="AC188" s="20">
        <v>1</v>
      </c>
      <c r="AD188" s="20">
        <v>1</v>
      </c>
      <c r="AE188" s="20"/>
      <c r="AF188" s="20"/>
      <c r="AG188" s="20"/>
      <c r="AH188" s="20"/>
      <c r="AI188" s="20">
        <v>1</v>
      </c>
      <c r="AJ188" s="18">
        <v>4.8</v>
      </c>
    </row>
    <row r="189" ht="17.4" spans="1:36">
      <c r="A189" s="2">
        <v>185</v>
      </c>
      <c r="B189" s="18" t="s">
        <v>403</v>
      </c>
      <c r="C189" s="21" t="s">
        <v>404</v>
      </c>
      <c r="D189" s="20">
        <v>1</v>
      </c>
      <c r="E189" s="20">
        <v>0.3</v>
      </c>
      <c r="F189" s="20">
        <v>0.5</v>
      </c>
      <c r="G189" s="2">
        <f t="shared" si="11"/>
        <v>1.8</v>
      </c>
      <c r="H189" s="20"/>
      <c r="I189" s="20">
        <v>1</v>
      </c>
      <c r="J189" s="20">
        <v>0.5</v>
      </c>
      <c r="K189" s="20"/>
      <c r="L189" s="20"/>
      <c r="M189" s="20">
        <v>1.5</v>
      </c>
      <c r="N189" s="20"/>
      <c r="O189" s="20"/>
      <c r="P189" s="20"/>
      <c r="Q189" s="20"/>
      <c r="R189" s="20"/>
      <c r="S189" s="20"/>
      <c r="T189" s="20"/>
      <c r="U189" s="20"/>
      <c r="V189" s="20">
        <v>0.6</v>
      </c>
      <c r="W189" s="20">
        <v>0.6</v>
      </c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>
        <v>3.4</v>
      </c>
    </row>
    <row r="190" ht="17.4" spans="1:36">
      <c r="A190" s="2">
        <v>186</v>
      </c>
      <c r="B190" s="18" t="s">
        <v>405</v>
      </c>
      <c r="C190" s="21" t="s">
        <v>406</v>
      </c>
      <c r="D190" s="20">
        <v>1</v>
      </c>
      <c r="E190" s="20">
        <v>1.2</v>
      </c>
      <c r="F190" s="20">
        <v>1.3</v>
      </c>
      <c r="G190" s="2">
        <f t="shared" si="11"/>
        <v>3.5</v>
      </c>
      <c r="H190" s="20"/>
      <c r="I190" s="20">
        <v>1.15</v>
      </c>
      <c r="J190" s="20">
        <v>0.5</v>
      </c>
      <c r="K190" s="20">
        <v>0.5</v>
      </c>
      <c r="L190" s="20"/>
      <c r="M190" s="20">
        <v>2.15</v>
      </c>
      <c r="N190" s="20"/>
      <c r="O190" s="20"/>
      <c r="P190" s="20"/>
      <c r="Q190" s="20"/>
      <c r="R190" s="20">
        <v>1</v>
      </c>
      <c r="S190" s="20">
        <v>1</v>
      </c>
      <c r="T190" s="20">
        <v>0.5</v>
      </c>
      <c r="U190" s="20"/>
      <c r="V190" s="20">
        <v>0.7</v>
      </c>
      <c r="W190" s="20">
        <v>1.2</v>
      </c>
      <c r="X190" s="20">
        <v>1</v>
      </c>
      <c r="Y190" s="20"/>
      <c r="Z190" s="20"/>
      <c r="AA190" s="20"/>
      <c r="AB190" s="20"/>
      <c r="AC190" s="20">
        <v>1</v>
      </c>
      <c r="AD190" s="20">
        <v>1</v>
      </c>
      <c r="AE190" s="20"/>
      <c r="AF190" s="20">
        <v>1</v>
      </c>
      <c r="AG190" s="20"/>
      <c r="AH190" s="20"/>
      <c r="AI190" s="20">
        <v>2</v>
      </c>
      <c r="AJ190" s="20">
        <v>10.35</v>
      </c>
    </row>
    <row r="191" ht="17.4" spans="1:36">
      <c r="A191" s="2">
        <v>187</v>
      </c>
      <c r="B191" s="18" t="s">
        <v>407</v>
      </c>
      <c r="C191" s="21" t="s">
        <v>408</v>
      </c>
      <c r="D191" s="20">
        <v>1</v>
      </c>
      <c r="E191" s="20">
        <v>0.3</v>
      </c>
      <c r="F191" s="20">
        <v>0.5</v>
      </c>
      <c r="G191" s="2">
        <f t="shared" si="11"/>
        <v>1.8</v>
      </c>
      <c r="H191" s="20"/>
      <c r="I191" s="20">
        <v>1</v>
      </c>
      <c r="J191" s="20">
        <v>0.5</v>
      </c>
      <c r="K191" s="20"/>
      <c r="L191" s="20"/>
      <c r="M191" s="20">
        <v>1.5</v>
      </c>
      <c r="N191" s="20"/>
      <c r="O191" s="20"/>
      <c r="P191" s="20"/>
      <c r="Q191" s="20"/>
      <c r="R191" s="20"/>
      <c r="S191" s="20"/>
      <c r="T191" s="20"/>
      <c r="U191" s="20"/>
      <c r="V191" s="20">
        <v>0.5</v>
      </c>
      <c r="W191" s="20">
        <v>0.5</v>
      </c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>
        <v>3.3</v>
      </c>
    </row>
    <row r="192" ht="17.4" spans="1:36">
      <c r="A192" s="2">
        <v>188</v>
      </c>
      <c r="B192" s="18" t="s">
        <v>409</v>
      </c>
      <c r="C192" s="21" t="s">
        <v>410</v>
      </c>
      <c r="D192" s="20">
        <v>1.25</v>
      </c>
      <c r="E192" s="20">
        <v>0.3</v>
      </c>
      <c r="F192" s="20">
        <v>0.5</v>
      </c>
      <c r="G192" s="2">
        <f t="shared" si="11"/>
        <v>2.05</v>
      </c>
      <c r="H192" s="20">
        <v>1.6</v>
      </c>
      <c r="I192" s="20">
        <v>1</v>
      </c>
      <c r="J192" s="20">
        <v>0.5</v>
      </c>
      <c r="K192" s="20"/>
      <c r="L192" s="20"/>
      <c r="M192" s="20">
        <v>3.1</v>
      </c>
      <c r="N192" s="20"/>
      <c r="O192" s="20"/>
      <c r="P192" s="20"/>
      <c r="Q192" s="20"/>
      <c r="R192" s="20"/>
      <c r="S192" s="20"/>
      <c r="T192" s="20">
        <v>0.8</v>
      </c>
      <c r="U192" s="20"/>
      <c r="V192" s="20"/>
      <c r="W192" s="20">
        <v>0.8</v>
      </c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>
        <v>5.65</v>
      </c>
    </row>
    <row r="193" ht="17.4" spans="1:36">
      <c r="A193" s="2">
        <v>189</v>
      </c>
      <c r="B193" s="18" t="s">
        <v>411</v>
      </c>
      <c r="C193" s="21" t="s">
        <v>412</v>
      </c>
      <c r="D193" s="20">
        <v>1</v>
      </c>
      <c r="E193" s="20">
        <v>0.3</v>
      </c>
      <c r="F193" s="20">
        <v>0.5</v>
      </c>
      <c r="G193" s="2">
        <f t="shared" si="11"/>
        <v>1.8</v>
      </c>
      <c r="H193" s="20">
        <v>2</v>
      </c>
      <c r="I193" s="20">
        <v>1</v>
      </c>
      <c r="J193" s="20">
        <v>0.5</v>
      </c>
      <c r="K193" s="20"/>
      <c r="L193" s="20"/>
      <c r="M193" s="20">
        <v>3.5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>
        <v>4.8</v>
      </c>
    </row>
    <row r="194" ht="17.4" spans="1:36">
      <c r="A194" s="2">
        <v>190</v>
      </c>
      <c r="B194" s="18" t="s">
        <v>413</v>
      </c>
      <c r="C194" s="21" t="s">
        <v>414</v>
      </c>
      <c r="D194" s="20">
        <v>0.75</v>
      </c>
      <c r="E194" s="20">
        <v>0.3</v>
      </c>
      <c r="F194" s="20">
        <v>0.5</v>
      </c>
      <c r="G194" s="2">
        <f t="shared" si="11"/>
        <v>1.55</v>
      </c>
      <c r="H194" s="20"/>
      <c r="I194" s="20">
        <v>2</v>
      </c>
      <c r="J194" s="20">
        <v>0.5</v>
      </c>
      <c r="K194" s="20"/>
      <c r="L194" s="20"/>
      <c r="M194" s="20">
        <v>2.5</v>
      </c>
      <c r="N194" s="20"/>
      <c r="O194" s="20"/>
      <c r="P194" s="20"/>
      <c r="Q194" s="24"/>
      <c r="R194" s="24"/>
      <c r="S194" s="20"/>
      <c r="T194" s="20">
        <v>1</v>
      </c>
      <c r="U194" s="20"/>
      <c r="V194" s="20">
        <v>0.4</v>
      </c>
      <c r="W194" s="20">
        <v>1.4</v>
      </c>
      <c r="X194" s="20"/>
      <c r="Y194" s="20"/>
      <c r="Z194" s="20"/>
      <c r="AA194" s="20"/>
      <c r="AB194" s="20"/>
      <c r="AC194" s="20"/>
      <c r="AD194" s="20"/>
      <c r="AE194" s="20"/>
      <c r="AF194" s="20">
        <v>1</v>
      </c>
      <c r="AG194" s="20"/>
      <c r="AH194" s="20"/>
      <c r="AI194" s="20"/>
      <c r="AJ194" s="20">
        <v>5.95</v>
      </c>
    </row>
    <row r="195" ht="17.4" spans="1:36">
      <c r="A195" s="2">
        <v>191</v>
      </c>
      <c r="B195" s="18" t="s">
        <v>415</v>
      </c>
      <c r="C195" s="21" t="s">
        <v>416</v>
      </c>
      <c r="D195" s="20">
        <v>0.75</v>
      </c>
      <c r="E195" s="20">
        <v>0.3</v>
      </c>
      <c r="F195" s="20">
        <v>0.5</v>
      </c>
      <c r="G195" s="2">
        <f t="shared" si="11"/>
        <v>1.55</v>
      </c>
      <c r="H195" s="20"/>
      <c r="I195" s="20">
        <v>1</v>
      </c>
      <c r="J195" s="20">
        <v>0.5</v>
      </c>
      <c r="K195" s="20"/>
      <c r="L195" s="20"/>
      <c r="M195" s="20">
        <v>1.5</v>
      </c>
      <c r="N195" s="20"/>
      <c r="O195" s="20"/>
      <c r="P195" s="20"/>
      <c r="Q195" s="20"/>
      <c r="R195" s="20"/>
      <c r="S195" s="20"/>
      <c r="T195" s="20">
        <v>1</v>
      </c>
      <c r="U195" s="20"/>
      <c r="V195" s="20"/>
      <c r="W195" s="20">
        <v>1</v>
      </c>
      <c r="X195" s="20"/>
      <c r="Y195" s="20"/>
      <c r="Z195" s="20"/>
      <c r="AA195" s="20"/>
      <c r="AB195" s="20"/>
      <c r="AC195" s="20"/>
      <c r="AD195" s="20">
        <v>1</v>
      </c>
      <c r="AE195" s="20"/>
      <c r="AF195" s="20"/>
      <c r="AG195" s="20"/>
      <c r="AH195" s="20"/>
      <c r="AI195" s="20">
        <v>1</v>
      </c>
      <c r="AJ195" s="20">
        <v>4.55</v>
      </c>
    </row>
    <row r="196" ht="17.4" spans="1:36">
      <c r="A196" s="2">
        <v>192</v>
      </c>
      <c r="B196" s="18" t="s">
        <v>417</v>
      </c>
      <c r="C196" s="21" t="s">
        <v>418</v>
      </c>
      <c r="D196" s="20">
        <v>0.75</v>
      </c>
      <c r="E196" s="20">
        <v>0.3</v>
      </c>
      <c r="F196" s="20">
        <v>0.8</v>
      </c>
      <c r="G196" s="2">
        <f t="shared" si="11"/>
        <v>1.85</v>
      </c>
      <c r="H196" s="20"/>
      <c r="I196" s="20">
        <v>3</v>
      </c>
      <c r="J196" s="20">
        <v>0.5</v>
      </c>
      <c r="K196" s="20"/>
      <c r="L196" s="20"/>
      <c r="M196" s="20">
        <v>3.5</v>
      </c>
      <c r="N196" s="20"/>
      <c r="O196" s="20"/>
      <c r="P196" s="20"/>
      <c r="Q196" s="20"/>
      <c r="R196" s="20"/>
      <c r="S196" s="20"/>
      <c r="T196" s="20">
        <v>0.6</v>
      </c>
      <c r="U196" s="20"/>
      <c r="V196" s="20"/>
      <c r="W196" s="20">
        <v>0.6</v>
      </c>
      <c r="X196" s="20"/>
      <c r="Y196" s="20"/>
      <c r="Z196" s="20"/>
      <c r="AA196" s="20"/>
      <c r="AB196" s="20"/>
      <c r="AC196" s="20"/>
      <c r="AD196" s="20"/>
      <c r="AE196" s="20"/>
      <c r="AF196" s="20">
        <v>1</v>
      </c>
      <c r="AG196" s="20"/>
      <c r="AH196" s="20"/>
      <c r="AI196" s="20">
        <v>1</v>
      </c>
      <c r="AJ196" s="20">
        <v>6.45</v>
      </c>
    </row>
    <row r="197" ht="17.4" spans="1:36">
      <c r="A197" s="2">
        <v>193</v>
      </c>
      <c r="B197" s="18" t="s">
        <v>419</v>
      </c>
      <c r="C197" s="21" t="s">
        <v>420</v>
      </c>
      <c r="D197" s="20">
        <v>0.5</v>
      </c>
      <c r="E197" s="20">
        <v>0.6</v>
      </c>
      <c r="F197" s="20">
        <v>0.5</v>
      </c>
      <c r="G197" s="2">
        <f t="shared" si="11"/>
        <v>1.6</v>
      </c>
      <c r="H197" s="20">
        <v>0.38</v>
      </c>
      <c r="I197" s="20"/>
      <c r="J197" s="20">
        <v>0.5</v>
      </c>
      <c r="K197" s="20">
        <v>0.3</v>
      </c>
      <c r="L197" s="20"/>
      <c r="M197" s="20">
        <v>1.18</v>
      </c>
      <c r="N197" s="20">
        <v>0.1</v>
      </c>
      <c r="O197" s="20"/>
      <c r="P197" s="20"/>
      <c r="Q197" s="20"/>
      <c r="R197" s="20">
        <v>1</v>
      </c>
      <c r="S197" s="20">
        <v>1.1</v>
      </c>
      <c r="T197" s="20"/>
      <c r="U197" s="20"/>
      <c r="V197" s="20"/>
      <c r="W197" s="20"/>
      <c r="X197" s="20">
        <v>1</v>
      </c>
      <c r="Y197" s="20"/>
      <c r="Z197" s="20"/>
      <c r="AA197" s="20"/>
      <c r="AB197" s="20"/>
      <c r="AC197" s="20">
        <v>1</v>
      </c>
      <c r="AD197" s="20">
        <v>1</v>
      </c>
      <c r="AE197" s="20"/>
      <c r="AF197" s="20">
        <v>1</v>
      </c>
      <c r="AG197" s="20"/>
      <c r="AH197" s="20"/>
      <c r="AI197" s="20">
        <v>2</v>
      </c>
      <c r="AJ197" s="20">
        <v>6.38</v>
      </c>
    </row>
    <row r="198" ht="17.4" spans="1:36">
      <c r="A198" s="2">
        <v>194</v>
      </c>
      <c r="B198" s="18" t="s">
        <v>421</v>
      </c>
      <c r="C198" s="21" t="s">
        <v>422</v>
      </c>
      <c r="D198" s="20">
        <v>0.75</v>
      </c>
      <c r="E198" s="20">
        <v>0.3</v>
      </c>
      <c r="F198" s="20">
        <v>0.5</v>
      </c>
      <c r="G198" s="2">
        <f t="shared" si="11"/>
        <v>1.55</v>
      </c>
      <c r="H198" s="20">
        <v>1.6</v>
      </c>
      <c r="I198" s="20">
        <v>2</v>
      </c>
      <c r="J198" s="20">
        <v>0.5</v>
      </c>
      <c r="K198" s="20"/>
      <c r="L198" s="20"/>
      <c r="M198" s="20">
        <v>4.1</v>
      </c>
      <c r="N198" s="20"/>
      <c r="O198" s="20">
        <v>3.2</v>
      </c>
      <c r="P198" s="20"/>
      <c r="Q198" s="20"/>
      <c r="R198" s="20"/>
      <c r="S198" s="20">
        <v>3.2</v>
      </c>
      <c r="T198" s="20">
        <v>0.3</v>
      </c>
      <c r="U198" s="20"/>
      <c r="V198" s="20">
        <v>0.1</v>
      </c>
      <c r="W198" s="20">
        <v>0.4</v>
      </c>
      <c r="X198" s="20"/>
      <c r="Y198" s="20"/>
      <c r="Z198" s="20"/>
      <c r="AA198" s="20"/>
      <c r="AB198" s="20"/>
      <c r="AC198" s="20"/>
      <c r="AD198" s="20">
        <v>1</v>
      </c>
      <c r="AE198" s="20"/>
      <c r="AF198" s="20">
        <v>1</v>
      </c>
      <c r="AG198" s="20"/>
      <c r="AH198" s="20"/>
      <c r="AI198" s="20">
        <v>2</v>
      </c>
      <c r="AJ198" s="20">
        <v>10.75</v>
      </c>
    </row>
    <row r="199" ht="17.4" spans="1:36">
      <c r="A199" s="2">
        <v>195</v>
      </c>
      <c r="B199" s="18" t="s">
        <v>423</v>
      </c>
      <c r="C199" s="21" t="s">
        <v>424</v>
      </c>
      <c r="D199" s="20">
        <v>0.5</v>
      </c>
      <c r="E199" s="20">
        <v>0.6</v>
      </c>
      <c r="F199" s="20">
        <v>0.5</v>
      </c>
      <c r="G199" s="2">
        <f t="shared" si="11"/>
        <v>1.6</v>
      </c>
      <c r="H199" s="20">
        <v>0.5</v>
      </c>
      <c r="I199" s="20"/>
      <c r="J199" s="20">
        <v>0.5</v>
      </c>
      <c r="K199" s="20"/>
      <c r="L199" s="20"/>
      <c r="M199" s="20">
        <v>1</v>
      </c>
      <c r="N199" s="20"/>
      <c r="O199" s="20"/>
      <c r="P199" s="20"/>
      <c r="Q199" s="20"/>
      <c r="R199" s="20">
        <v>1</v>
      </c>
      <c r="S199" s="20">
        <v>1</v>
      </c>
      <c r="T199" s="20"/>
      <c r="U199" s="20"/>
      <c r="V199" s="20"/>
      <c r="W199" s="20"/>
      <c r="X199" s="20">
        <v>2</v>
      </c>
      <c r="Y199" s="20"/>
      <c r="Z199" s="20"/>
      <c r="AA199" s="20"/>
      <c r="AB199" s="20"/>
      <c r="AC199" s="20">
        <v>2</v>
      </c>
      <c r="AD199" s="20"/>
      <c r="AE199" s="20"/>
      <c r="AF199" s="20"/>
      <c r="AG199" s="20"/>
      <c r="AH199" s="20"/>
      <c r="AI199" s="20"/>
      <c r="AJ199" s="20">
        <v>5.1</v>
      </c>
    </row>
    <row r="200" ht="17.4" spans="1:36">
      <c r="A200" s="2">
        <v>196</v>
      </c>
      <c r="B200" s="18" t="s">
        <v>425</v>
      </c>
      <c r="C200" s="21" t="s">
        <v>426</v>
      </c>
      <c r="D200" s="20">
        <v>0.75</v>
      </c>
      <c r="E200" s="20">
        <v>0.3</v>
      </c>
      <c r="F200" s="20">
        <v>0.5</v>
      </c>
      <c r="G200" s="2">
        <f t="shared" si="11"/>
        <v>1.55</v>
      </c>
      <c r="H200" s="20"/>
      <c r="I200" s="20">
        <v>1</v>
      </c>
      <c r="J200" s="20">
        <v>0.5</v>
      </c>
      <c r="K200" s="20"/>
      <c r="L200" s="20"/>
      <c r="M200" s="20">
        <v>1.5</v>
      </c>
      <c r="N200" s="20"/>
      <c r="O200" s="20"/>
      <c r="P200" s="20"/>
      <c r="Q200" s="20"/>
      <c r="R200" s="20"/>
      <c r="S200" s="20"/>
      <c r="T200" s="20"/>
      <c r="U200" s="20"/>
      <c r="V200" s="20">
        <v>0.3</v>
      </c>
      <c r="W200" s="20">
        <v>0.3</v>
      </c>
      <c r="X200" s="20"/>
      <c r="Y200" s="20"/>
      <c r="Z200" s="20"/>
      <c r="AA200" s="20"/>
      <c r="AB200" s="20"/>
      <c r="AC200" s="20"/>
      <c r="AD200" s="20">
        <v>1</v>
      </c>
      <c r="AE200" s="20"/>
      <c r="AF200" s="20"/>
      <c r="AG200" s="20"/>
      <c r="AH200" s="20"/>
      <c r="AI200" s="20">
        <v>1</v>
      </c>
      <c r="AJ200" s="20">
        <v>3.85</v>
      </c>
    </row>
    <row r="201" ht="17.4" spans="1:36">
      <c r="A201" s="2">
        <v>197</v>
      </c>
      <c r="B201" s="18" t="s">
        <v>427</v>
      </c>
      <c r="C201" s="21" t="s">
        <v>428</v>
      </c>
      <c r="D201" s="20">
        <v>0.75</v>
      </c>
      <c r="E201" s="20">
        <v>0.3</v>
      </c>
      <c r="F201" s="20">
        <v>0.8</v>
      </c>
      <c r="G201" s="2">
        <f t="shared" si="11"/>
        <v>1.85</v>
      </c>
      <c r="H201" s="20"/>
      <c r="I201" s="20">
        <v>2</v>
      </c>
      <c r="J201" s="20">
        <v>0.5</v>
      </c>
      <c r="K201" s="20"/>
      <c r="L201" s="20"/>
      <c r="M201" s="20">
        <v>2.5</v>
      </c>
      <c r="N201" s="20"/>
      <c r="O201" s="20"/>
      <c r="P201" s="20"/>
      <c r="Q201" s="20"/>
      <c r="R201" s="20"/>
      <c r="S201" s="20"/>
      <c r="T201" s="20">
        <v>0.5</v>
      </c>
      <c r="U201" s="20"/>
      <c r="V201" s="20">
        <v>0.3</v>
      </c>
      <c r="W201" s="20">
        <v>0.8</v>
      </c>
      <c r="X201" s="20">
        <v>1</v>
      </c>
      <c r="Y201" s="20"/>
      <c r="Z201" s="20"/>
      <c r="AA201" s="20"/>
      <c r="AB201" s="20"/>
      <c r="AC201" s="20">
        <v>1</v>
      </c>
      <c r="AD201" s="20">
        <v>1</v>
      </c>
      <c r="AE201" s="20"/>
      <c r="AF201" s="20"/>
      <c r="AG201" s="20"/>
      <c r="AH201" s="20"/>
      <c r="AI201" s="20">
        <v>1</v>
      </c>
      <c r="AJ201" s="20">
        <v>6.65</v>
      </c>
    </row>
    <row r="202" ht="17.4" spans="1:36">
      <c r="A202" s="2">
        <v>198</v>
      </c>
      <c r="B202" s="18" t="s">
        <v>429</v>
      </c>
      <c r="C202" s="21" t="s">
        <v>430</v>
      </c>
      <c r="D202" s="20">
        <v>1</v>
      </c>
      <c r="E202" s="20">
        <v>0.6</v>
      </c>
      <c r="F202" s="20">
        <v>0.5</v>
      </c>
      <c r="G202" s="2">
        <f t="shared" si="11"/>
        <v>2.1</v>
      </c>
      <c r="H202" s="20">
        <v>0.12</v>
      </c>
      <c r="I202" s="20"/>
      <c r="J202" s="20"/>
      <c r="K202" s="20">
        <v>0.3</v>
      </c>
      <c r="L202" s="20"/>
      <c r="M202" s="20">
        <v>0.422</v>
      </c>
      <c r="N202" s="20">
        <v>1</v>
      </c>
      <c r="O202" s="20"/>
      <c r="P202" s="20"/>
      <c r="Q202" s="20"/>
      <c r="R202" s="20"/>
      <c r="S202" s="20">
        <v>1</v>
      </c>
      <c r="T202" s="20"/>
      <c r="U202" s="20"/>
      <c r="V202" s="20">
        <v>0.9</v>
      </c>
      <c r="W202" s="20">
        <v>0.9</v>
      </c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>
        <v>1</v>
      </c>
      <c r="AI202" s="20">
        <v>1</v>
      </c>
      <c r="AJ202" s="20">
        <v>4.92</v>
      </c>
    </row>
    <row r="203" ht="17.4" spans="1:36">
      <c r="A203" s="2">
        <v>199</v>
      </c>
      <c r="B203" s="18" t="s">
        <v>431</v>
      </c>
      <c r="C203" s="21" t="s">
        <v>432</v>
      </c>
      <c r="D203" s="20">
        <v>1.25</v>
      </c>
      <c r="E203" s="20">
        <v>0.3</v>
      </c>
      <c r="F203" s="20">
        <v>0.7</v>
      </c>
      <c r="G203" s="2">
        <f t="shared" ref="G203:G211" si="15">SUM(D203,E203,F203)</f>
        <v>2.25</v>
      </c>
      <c r="H203" s="20">
        <v>1</v>
      </c>
      <c r="I203" s="20"/>
      <c r="J203" s="20">
        <v>0.5</v>
      </c>
      <c r="K203" s="20"/>
      <c r="L203" s="20"/>
      <c r="M203" s="20">
        <v>1.5</v>
      </c>
      <c r="N203" s="20">
        <v>2</v>
      </c>
      <c r="O203" s="20"/>
      <c r="P203" s="20"/>
      <c r="Q203" s="20"/>
      <c r="R203" s="20"/>
      <c r="S203" s="20">
        <v>2</v>
      </c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>
        <v>5.25</v>
      </c>
    </row>
    <row r="204" ht="17.4" spans="1:36">
      <c r="A204" s="2">
        <v>200</v>
      </c>
      <c r="B204" s="18" t="s">
        <v>433</v>
      </c>
      <c r="C204" s="21" t="s">
        <v>434</v>
      </c>
      <c r="D204" s="20">
        <v>1</v>
      </c>
      <c r="E204" s="20">
        <v>0.6</v>
      </c>
      <c r="F204" s="20">
        <v>1.3</v>
      </c>
      <c r="G204" s="2">
        <f t="shared" si="15"/>
        <v>2.9</v>
      </c>
      <c r="H204" s="20">
        <v>0.04</v>
      </c>
      <c r="I204" s="20">
        <v>1</v>
      </c>
      <c r="J204" s="20">
        <v>0.5</v>
      </c>
      <c r="K204" s="20"/>
      <c r="L204" s="20"/>
      <c r="M204" s="20">
        <v>1.54</v>
      </c>
      <c r="N204" s="20"/>
      <c r="O204" s="20"/>
      <c r="P204" s="20"/>
      <c r="Q204" s="20"/>
      <c r="R204" s="20"/>
      <c r="S204" s="20"/>
      <c r="T204" s="20"/>
      <c r="U204" s="20"/>
      <c r="V204" s="20">
        <v>0.6</v>
      </c>
      <c r="W204" s="20">
        <v>0.6</v>
      </c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>
        <v>4.54</v>
      </c>
    </row>
    <row r="205" ht="17.4" spans="1:36">
      <c r="A205" s="2">
        <v>201</v>
      </c>
      <c r="B205" s="18" t="s">
        <v>435</v>
      </c>
      <c r="C205" s="21" t="s">
        <v>436</v>
      </c>
      <c r="D205" s="20">
        <v>1</v>
      </c>
      <c r="E205" s="20">
        <v>0.6</v>
      </c>
      <c r="F205" s="20">
        <v>1.1</v>
      </c>
      <c r="G205" s="2">
        <f t="shared" si="15"/>
        <v>2.7</v>
      </c>
      <c r="H205" s="20">
        <v>0.38</v>
      </c>
      <c r="I205" s="20">
        <v>1</v>
      </c>
      <c r="J205" s="18">
        <v>0.5</v>
      </c>
      <c r="K205" s="20">
        <v>0.3</v>
      </c>
      <c r="L205" s="20"/>
      <c r="M205" s="20">
        <v>2.18</v>
      </c>
      <c r="N205" s="20"/>
      <c r="O205" s="20"/>
      <c r="P205" s="20"/>
      <c r="Q205" s="20"/>
      <c r="R205" s="20"/>
      <c r="S205" s="20"/>
      <c r="T205" s="20"/>
      <c r="U205" s="20"/>
      <c r="V205" s="20">
        <v>0.3</v>
      </c>
      <c r="W205" s="20">
        <v>0.3</v>
      </c>
      <c r="X205" s="20">
        <v>1</v>
      </c>
      <c r="Y205" s="20"/>
      <c r="Z205" s="20"/>
      <c r="AA205" s="20"/>
      <c r="AB205" s="20"/>
      <c r="AC205" s="20">
        <v>1</v>
      </c>
      <c r="AD205" s="20"/>
      <c r="AE205" s="20">
        <v>1</v>
      </c>
      <c r="AF205" s="20"/>
      <c r="AG205" s="20"/>
      <c r="AH205" s="20"/>
      <c r="AI205" s="20">
        <v>1</v>
      </c>
      <c r="AJ205" s="20">
        <v>6.68</v>
      </c>
    </row>
    <row r="206" ht="17.4" spans="1:36">
      <c r="A206" s="2">
        <v>202</v>
      </c>
      <c r="B206" s="18" t="s">
        <v>437</v>
      </c>
      <c r="C206" s="21" t="s">
        <v>438</v>
      </c>
      <c r="D206" s="20">
        <v>0.9</v>
      </c>
      <c r="E206" s="20">
        <v>0.3</v>
      </c>
      <c r="F206" s="20">
        <v>1.1</v>
      </c>
      <c r="G206" s="2">
        <f t="shared" si="15"/>
        <v>2.3</v>
      </c>
      <c r="H206" s="20"/>
      <c r="I206" s="24">
        <v>1</v>
      </c>
      <c r="J206" s="20">
        <v>0.5</v>
      </c>
      <c r="K206" s="20"/>
      <c r="L206" s="20"/>
      <c r="M206" s="20">
        <v>1.5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>
        <v>1</v>
      </c>
      <c r="AE206" s="20"/>
      <c r="AF206" s="20">
        <v>1</v>
      </c>
      <c r="AG206" s="20"/>
      <c r="AH206" s="20"/>
      <c r="AI206" s="20">
        <v>2</v>
      </c>
      <c r="AJ206" s="20">
        <v>5.3</v>
      </c>
    </row>
    <row r="207" ht="17.4" spans="1:36">
      <c r="A207" s="2">
        <v>203</v>
      </c>
      <c r="B207" s="18" t="s">
        <v>439</v>
      </c>
      <c r="C207" s="21" t="s">
        <v>440</v>
      </c>
      <c r="D207" s="20"/>
      <c r="E207" s="20">
        <v>0.3</v>
      </c>
      <c r="F207" s="20">
        <v>1.25</v>
      </c>
      <c r="G207" s="2">
        <f t="shared" si="15"/>
        <v>1.55</v>
      </c>
      <c r="H207" s="20"/>
      <c r="I207" s="20">
        <v>1</v>
      </c>
      <c r="J207" s="20">
        <v>0.5</v>
      </c>
      <c r="K207" s="20"/>
      <c r="L207" s="20"/>
      <c r="M207" s="20">
        <v>2.5</v>
      </c>
      <c r="N207" s="20"/>
      <c r="O207" s="20"/>
      <c r="P207" s="20"/>
      <c r="Q207" s="20"/>
      <c r="R207" s="20"/>
      <c r="S207" s="20"/>
      <c r="T207" s="20">
        <v>0.3</v>
      </c>
      <c r="U207" s="20"/>
      <c r="V207" s="20"/>
      <c r="W207" s="20">
        <v>0.3</v>
      </c>
      <c r="X207" s="20"/>
      <c r="Y207" s="20"/>
      <c r="Z207" s="20"/>
      <c r="AA207" s="20"/>
      <c r="AB207" s="20"/>
      <c r="AC207" s="20"/>
      <c r="AD207" s="20">
        <v>1</v>
      </c>
      <c r="AE207" s="20"/>
      <c r="AF207" s="20"/>
      <c r="AG207" s="20"/>
      <c r="AH207" s="20"/>
      <c r="AI207" s="20">
        <v>1</v>
      </c>
      <c r="AJ207" s="20">
        <v>4.85</v>
      </c>
    </row>
    <row r="208" ht="17.4" spans="1:36">
      <c r="A208" s="2">
        <v>204</v>
      </c>
      <c r="B208" s="18" t="s">
        <v>441</v>
      </c>
      <c r="C208" s="21" t="s">
        <v>442</v>
      </c>
      <c r="D208" s="20">
        <v>0.75</v>
      </c>
      <c r="E208" s="20">
        <v>0.6</v>
      </c>
      <c r="F208" s="20">
        <v>0.5</v>
      </c>
      <c r="G208" s="2">
        <f t="shared" si="15"/>
        <v>1.85</v>
      </c>
      <c r="H208" s="20"/>
      <c r="I208" s="20">
        <v>2</v>
      </c>
      <c r="J208" s="20">
        <v>0.5</v>
      </c>
      <c r="K208" s="20"/>
      <c r="L208" s="20"/>
      <c r="M208" s="20">
        <v>2.5</v>
      </c>
      <c r="N208" s="20"/>
      <c r="O208" s="20"/>
      <c r="P208" s="20"/>
      <c r="Q208" s="20"/>
      <c r="R208" s="20">
        <v>1</v>
      </c>
      <c r="S208" s="20">
        <v>1</v>
      </c>
      <c r="T208" s="20">
        <v>0.5</v>
      </c>
      <c r="U208" s="20"/>
      <c r="V208" s="20">
        <v>0.4</v>
      </c>
      <c r="W208" s="20">
        <v>0.9</v>
      </c>
      <c r="X208" s="20">
        <v>1</v>
      </c>
      <c r="Y208" s="20"/>
      <c r="Z208" s="20"/>
      <c r="AA208" s="20"/>
      <c r="AB208" s="20"/>
      <c r="AC208" s="20">
        <v>1</v>
      </c>
      <c r="AD208" s="20"/>
      <c r="AE208" s="20"/>
      <c r="AF208" s="20">
        <v>1</v>
      </c>
      <c r="AG208" s="20"/>
      <c r="AH208" s="20"/>
      <c r="AI208" s="20">
        <v>1</v>
      </c>
      <c r="AJ208" s="20">
        <v>7.75</v>
      </c>
    </row>
    <row r="209" ht="17.4" spans="1:36">
      <c r="A209" s="2">
        <v>205</v>
      </c>
      <c r="B209" s="18" t="s">
        <v>443</v>
      </c>
      <c r="C209" s="21" t="s">
        <v>444</v>
      </c>
      <c r="D209" s="20">
        <v>1</v>
      </c>
      <c r="E209" s="20"/>
      <c r="F209" s="20">
        <v>0.8</v>
      </c>
      <c r="G209" s="2">
        <f t="shared" si="15"/>
        <v>1.8</v>
      </c>
      <c r="H209" s="20"/>
      <c r="I209" s="24"/>
      <c r="J209" s="20">
        <v>0.5</v>
      </c>
      <c r="K209" s="20"/>
      <c r="L209" s="20"/>
      <c r="M209" s="20">
        <v>1.5</v>
      </c>
      <c r="N209" s="20"/>
      <c r="O209" s="20"/>
      <c r="P209" s="20"/>
      <c r="Q209" s="20"/>
      <c r="R209" s="20"/>
      <c r="S209" s="20"/>
      <c r="T209" s="20">
        <v>0.3</v>
      </c>
      <c r="U209" s="20"/>
      <c r="V209" s="20"/>
      <c r="W209" s="20">
        <v>0.3</v>
      </c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>
        <v>3.1</v>
      </c>
    </row>
    <row r="210" ht="17.4" spans="1:36">
      <c r="A210" s="2">
        <v>206</v>
      </c>
      <c r="B210" s="18" t="s">
        <v>445</v>
      </c>
      <c r="C210" s="21" t="s">
        <v>446</v>
      </c>
      <c r="D210" s="20">
        <v>1</v>
      </c>
      <c r="E210" s="20">
        <v>0.3</v>
      </c>
      <c r="F210" s="20">
        <v>0.75</v>
      </c>
      <c r="G210" s="2">
        <f t="shared" si="15"/>
        <v>2.05</v>
      </c>
      <c r="H210" s="20"/>
      <c r="I210" s="20">
        <v>1</v>
      </c>
      <c r="J210" s="20">
        <v>0.5</v>
      </c>
      <c r="K210" s="20"/>
      <c r="L210" s="20"/>
      <c r="M210" s="20">
        <v>1.5</v>
      </c>
      <c r="N210" s="20"/>
      <c r="O210" s="20"/>
      <c r="P210" s="20"/>
      <c r="Q210" s="20"/>
      <c r="R210" s="20"/>
      <c r="S210" s="20"/>
      <c r="T210" s="20">
        <v>0.4</v>
      </c>
      <c r="U210" s="20"/>
      <c r="V210" s="20"/>
      <c r="W210" s="20">
        <v>0.4</v>
      </c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>
        <v>3.45</v>
      </c>
    </row>
    <row r="211" ht="17.4" spans="1:36">
      <c r="A211" s="2">
        <v>207</v>
      </c>
      <c r="B211" s="18" t="s">
        <v>447</v>
      </c>
      <c r="C211" s="21" t="s">
        <v>448</v>
      </c>
      <c r="D211" s="20">
        <v>1</v>
      </c>
      <c r="E211" s="20">
        <v>0.3</v>
      </c>
      <c r="F211" s="20">
        <v>0.5</v>
      </c>
      <c r="G211" s="2">
        <f t="shared" si="15"/>
        <v>1.8</v>
      </c>
      <c r="H211" s="20"/>
      <c r="I211" s="20"/>
      <c r="J211" s="20">
        <v>0.5</v>
      </c>
      <c r="K211" s="20"/>
      <c r="L211" s="20"/>
      <c r="M211" s="20">
        <v>0.5</v>
      </c>
      <c r="N211" s="20"/>
      <c r="O211" s="20"/>
      <c r="P211" s="20"/>
      <c r="Q211" s="20"/>
      <c r="R211" s="20"/>
      <c r="S211" s="20"/>
      <c r="T211" s="20">
        <v>0.3</v>
      </c>
      <c r="U211" s="20"/>
      <c r="V211" s="20"/>
      <c r="W211" s="20">
        <v>0.3</v>
      </c>
      <c r="X211" s="20"/>
      <c r="Y211" s="20"/>
      <c r="Z211" s="20"/>
      <c r="AA211" s="20"/>
      <c r="AB211" s="20"/>
      <c r="AC211" s="20"/>
      <c r="AD211" s="20">
        <v>1</v>
      </c>
      <c r="AE211" s="20"/>
      <c r="AF211" s="20"/>
      <c r="AG211" s="20"/>
      <c r="AH211" s="20"/>
      <c r="AI211" s="20">
        <v>1</v>
      </c>
      <c r="AJ211" s="20">
        <v>3.1</v>
      </c>
    </row>
    <row r="212" ht="17.4" spans="1:36">
      <c r="A212" s="20" t="s">
        <v>449</v>
      </c>
      <c r="B212" s="20"/>
      <c r="C212" s="20"/>
      <c r="D212" s="20">
        <f>SUM(D5:D211)</f>
        <v>156.3</v>
      </c>
      <c r="E212" s="20">
        <f>SUM(E5:E211)</f>
        <v>52.6999999999999</v>
      </c>
      <c r="F212" s="20">
        <f>SUM(F5:F211)</f>
        <v>107</v>
      </c>
      <c r="G212" s="20">
        <f t="shared" ref="E212:AJ212" si="16">SUM(G5:G211)</f>
        <v>316</v>
      </c>
      <c r="H212" s="20">
        <f t="shared" si="16"/>
        <v>27.87</v>
      </c>
      <c r="I212" s="20">
        <f t="shared" si="16"/>
        <v>160.5</v>
      </c>
      <c r="J212" s="20">
        <f t="shared" si="16"/>
        <v>63.5</v>
      </c>
      <c r="K212" s="20">
        <f t="shared" si="16"/>
        <v>12.7</v>
      </c>
      <c r="L212" s="20">
        <f t="shared" si="16"/>
        <v>1.5</v>
      </c>
      <c r="M212" s="20">
        <f t="shared" si="16"/>
        <v>268.072</v>
      </c>
      <c r="N212" s="20">
        <f t="shared" si="16"/>
        <v>5.1</v>
      </c>
      <c r="O212" s="20">
        <f t="shared" si="16"/>
        <v>3.2</v>
      </c>
      <c r="P212" s="20"/>
      <c r="Q212" s="20">
        <f t="shared" si="16"/>
        <v>0.5</v>
      </c>
      <c r="R212" s="20">
        <f t="shared" si="16"/>
        <v>6.6</v>
      </c>
      <c r="S212" s="20">
        <f t="shared" si="16"/>
        <v>15.4</v>
      </c>
      <c r="T212" s="20">
        <f t="shared" si="16"/>
        <v>34.2</v>
      </c>
      <c r="U212" s="20">
        <f t="shared" si="16"/>
        <v>4.8</v>
      </c>
      <c r="V212" s="20">
        <f t="shared" si="16"/>
        <v>31.7</v>
      </c>
      <c r="W212" s="20">
        <f t="shared" si="16"/>
        <v>70.7</v>
      </c>
      <c r="X212" s="20">
        <f t="shared" si="16"/>
        <v>33</v>
      </c>
      <c r="Y212" s="20">
        <f t="shared" si="16"/>
        <v>6</v>
      </c>
      <c r="Z212" s="20">
        <f t="shared" si="16"/>
        <v>7</v>
      </c>
      <c r="AA212" s="20"/>
      <c r="AB212" s="20">
        <f t="shared" si="16"/>
        <v>1</v>
      </c>
      <c r="AC212" s="20">
        <f t="shared" si="16"/>
        <v>47</v>
      </c>
      <c r="AD212" s="20">
        <f t="shared" si="16"/>
        <v>33</v>
      </c>
      <c r="AE212" s="20">
        <f t="shared" si="16"/>
        <v>2</v>
      </c>
      <c r="AF212" s="20">
        <f t="shared" si="16"/>
        <v>28</v>
      </c>
      <c r="AG212" s="20"/>
      <c r="AH212" s="20">
        <f t="shared" si="16"/>
        <v>2.6</v>
      </c>
      <c r="AI212" s="20">
        <f t="shared" si="16"/>
        <v>64.6</v>
      </c>
      <c r="AJ212" s="20">
        <f t="shared" si="16"/>
        <v>743.47</v>
      </c>
    </row>
    <row r="213" ht="17.4" spans="1:36">
      <c r="A213" s="22" t="s">
        <v>450</v>
      </c>
      <c r="B213" s="23"/>
      <c r="C213" s="23"/>
      <c r="D213" s="23"/>
      <c r="E213" s="23" t="s">
        <v>451</v>
      </c>
      <c r="F213" s="23"/>
      <c r="G213" s="23"/>
      <c r="H213" s="23"/>
      <c r="I213" s="23"/>
      <c r="J213" s="23"/>
      <c r="K213" s="23"/>
      <c r="L213" s="23" t="s">
        <v>452</v>
      </c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</row>
  </sheetData>
  <mergeCells count="18"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212:C212"/>
    <mergeCell ref="A213:B213"/>
    <mergeCell ref="E213:H213"/>
    <mergeCell ref="L213:N213"/>
    <mergeCell ref="A3:A4"/>
    <mergeCell ref="B3:B4"/>
    <mergeCell ref="C3:C4"/>
    <mergeCell ref="AJ3:A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Crush</cp:lastModifiedBy>
  <dcterms:created xsi:type="dcterms:W3CDTF">2021-10-22T02:43:00Z</dcterms:created>
  <dcterms:modified xsi:type="dcterms:W3CDTF">2021-10-24T05:05:09Z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940F708A8C9B4579BD63B2A17E5F5869</vt:lpwstr>
  </property>
  <property fmtid="{D5CDD505-2E9C-101B-9397-08002B2CF9AE}" pid="3" name="KSOProductBuildVer">
    <vt:lpwstr>2052-11.1.0.10938</vt:lpwstr>
  </property>
</Properties>
</file>